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780" activeTab="0"/>
  </bookViews>
  <sheets>
    <sheet name="参公事业单位" sheetId="1" r:id="rId1"/>
  </sheets>
  <definedNames>
    <definedName name="_xlnm.Print_Titles" localSheetId="0">'参公事业单位'!$1:$3</definedName>
  </definedNames>
  <calcPr fullCalcOnLoad="1"/>
</workbook>
</file>

<file path=xl/sharedStrings.xml><?xml version="1.0" encoding="utf-8"?>
<sst xmlns="http://schemas.openxmlformats.org/spreadsheetml/2006/main" count="181" uniqueCount="105">
  <si>
    <t>长春市</t>
  </si>
  <si>
    <t>长春市救助管理站</t>
  </si>
  <si>
    <t>长春市卫生局卫生监督所</t>
  </si>
  <si>
    <t>长春市供销合作社联合社</t>
  </si>
  <si>
    <t>审批数
占空编
数比例</t>
  </si>
  <si>
    <t>中国国际贸易促进委员会通化市支会</t>
  </si>
  <si>
    <t xml:space="preserve">通榆县老龄工作委办公室 </t>
  </si>
  <si>
    <t>通化市</t>
  </si>
  <si>
    <t>白山市</t>
  </si>
  <si>
    <t>少批数</t>
  </si>
  <si>
    <t>计算用，不显示</t>
  </si>
  <si>
    <t>未批准机构数</t>
  </si>
  <si>
    <t>批准机构数</t>
  </si>
  <si>
    <t>批准数(50%前）</t>
  </si>
  <si>
    <t>最低保留数</t>
  </si>
  <si>
    <t>其他</t>
  </si>
  <si>
    <t>长春市林业工作总站</t>
  </si>
  <si>
    <t>长春市节能监察支队</t>
  </si>
  <si>
    <t>长春市文化市场综合执法支队</t>
  </si>
  <si>
    <t>长春市农村经营管理总站</t>
  </si>
  <si>
    <t>长春市环境监察支队</t>
  </si>
  <si>
    <t>长春市动物检疫站</t>
  </si>
  <si>
    <t>长春市火车站地区管理局</t>
  </si>
  <si>
    <t>长春市残疾人联合会</t>
  </si>
  <si>
    <t>长春市质量技术监督局稽查分局</t>
  </si>
  <si>
    <t>长春市质量技术监督局双阳分局稽查分局</t>
  </si>
  <si>
    <t>长春市双阳区就业服务局</t>
  </si>
  <si>
    <t>长春市双阳区供销合作社联合社</t>
  </si>
  <si>
    <t>九台市农业机械服务总站</t>
  </si>
  <si>
    <t>九台市行政服务中心</t>
  </si>
  <si>
    <t>吉林市丰满区旅游产业发展办公室</t>
  </si>
  <si>
    <t>磐石市就业服务局</t>
  </si>
  <si>
    <t>磐石市老齡工作委员会办公室</t>
  </si>
  <si>
    <t>桦甸市供销合作联社</t>
  </si>
  <si>
    <t>蛟河市国土资源局执法监察大队</t>
  </si>
  <si>
    <t>永吉县供销合作社联合社</t>
  </si>
  <si>
    <t>通化市环境监察支队</t>
  </si>
  <si>
    <t>通化市残疾人联合会</t>
  </si>
  <si>
    <t>通化市非税收入管理局</t>
  </si>
  <si>
    <t>通化市地震局</t>
  </si>
  <si>
    <t>通化市农业综合开发办公室</t>
  </si>
  <si>
    <t>通化市防汛抗旱指挥部办公室</t>
  </si>
  <si>
    <t>辉南县就业服务局</t>
  </si>
  <si>
    <t>辉南县档案局</t>
  </si>
  <si>
    <t>抚松县科学技术协会</t>
  </si>
  <si>
    <t>长白山天然矿泉水抚松水资源保护区管理局</t>
  </si>
  <si>
    <t>抚松县旅游管理服务中心</t>
  </si>
  <si>
    <t>长白县供销合作社　</t>
  </si>
  <si>
    <t>四平市</t>
  </si>
  <si>
    <t>四平市地震局</t>
  </si>
  <si>
    <t>四平市老龄工作委员会办公室</t>
  </si>
  <si>
    <t>四平市地方志编纂委员会</t>
  </si>
  <si>
    <t>四平市农业综合开发办公室</t>
  </si>
  <si>
    <t>四平市新农村建设工作办公室</t>
  </si>
  <si>
    <t>四平市植物保护站（四平市植物检疫站）</t>
  </si>
  <si>
    <t>四平市森林病虫防治检疫站</t>
  </si>
  <si>
    <t>四平市就业服务局</t>
  </si>
  <si>
    <t>四平市粮食局铁东分局</t>
  </si>
  <si>
    <t>四平市粮食局铁西分局</t>
  </si>
  <si>
    <t>四平市知识产权局</t>
  </si>
  <si>
    <t>四平市救助管理站</t>
  </si>
  <si>
    <t>梨树县农业机械管理总站</t>
  </si>
  <si>
    <t>吉林市文化市场综合执法支队</t>
  </si>
  <si>
    <t>吉林市黄金管理处</t>
  </si>
  <si>
    <t>吉林市国库支付中心</t>
  </si>
  <si>
    <t>吉林市卫生监督所</t>
  </si>
  <si>
    <t>吉林市就业服务局</t>
  </si>
  <si>
    <t>白山市供销联合社　</t>
  </si>
  <si>
    <t>白山市农业综合开发领导小组办公室</t>
  </si>
  <si>
    <t>白山市非税收入资金管理局</t>
  </si>
  <si>
    <t>白山市节能监察中心</t>
  </si>
  <si>
    <t>白山市劳动保障监察支队</t>
  </si>
  <si>
    <t>白山市就业服务局</t>
  </si>
  <si>
    <t>白山市国土资源执法监察支队</t>
  </si>
  <si>
    <t>白山市地震局</t>
  </si>
  <si>
    <t>白山市地方志编纂委员会办公室</t>
  </si>
  <si>
    <t>辽源市老龄工作委员会办公室</t>
  </si>
  <si>
    <t>辽源市救助管理站</t>
  </si>
  <si>
    <t>序号</t>
  </si>
  <si>
    <t>白城市农业开发办公室</t>
  </si>
  <si>
    <t>白城市农村集体资产管理中心</t>
  </si>
  <si>
    <t>白城市救助管理站</t>
  </si>
  <si>
    <t>白城市地震局</t>
  </si>
  <si>
    <t>洮北区地方志编纂委员会办公室</t>
  </si>
  <si>
    <t>洮北区供销合作社联合社</t>
  </si>
  <si>
    <t>松原市</t>
  </si>
  <si>
    <t>白城市</t>
  </si>
  <si>
    <t>延边州</t>
  </si>
  <si>
    <t>松原市粮食局宁江分局</t>
  </si>
  <si>
    <t>通榆县地方志办公室</t>
  </si>
  <si>
    <t>延吉市国土资源监察大队</t>
  </si>
  <si>
    <t>图们市发展研究中心</t>
  </si>
  <si>
    <t>图们市国土资源监察大队</t>
  </si>
  <si>
    <t>松原市土地监察支队</t>
  </si>
  <si>
    <t>吉林市</t>
  </si>
  <si>
    <t>辽源市</t>
  </si>
  <si>
    <t>招考
地区</t>
  </si>
  <si>
    <t>用编数额</t>
  </si>
  <si>
    <t>单位名称</t>
  </si>
  <si>
    <t>磐石市城市管理监察大队</t>
  </si>
  <si>
    <t>磐石市供销合作社联合社</t>
  </si>
  <si>
    <t>辽源市文化市场综合执法支队</t>
  </si>
  <si>
    <t>辽源市动物卫生监督所</t>
  </si>
  <si>
    <t>辽源市地震局</t>
  </si>
  <si>
    <t>2013年度市（州）直及所属县（市、区）参公管理事业单位公开招录工作人员用编数额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</si>
</sst>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%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name val="黑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b/>
      <sz val="9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10" xfId="103" applyFont="1" applyBorder="1" applyAlignment="1">
      <alignment horizontal="center" vertical="center"/>
      <protection/>
    </xf>
    <xf numFmtId="0" fontId="2" fillId="0" borderId="10" xfId="103" applyFont="1" applyBorder="1" applyAlignment="1">
      <alignment horizontal="center" vertical="center" wrapText="1"/>
      <protection/>
    </xf>
    <xf numFmtId="0" fontId="2" fillId="0" borderId="10" xfId="103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10" xfId="103" applyFont="1" applyBorder="1" applyAlignment="1">
      <alignment horizontal="left" vertical="center" shrinkToFit="1"/>
      <protection/>
    </xf>
    <xf numFmtId="0" fontId="2" fillId="0" borderId="10" xfId="103" applyFont="1" applyBorder="1" applyAlignment="1">
      <alignment horizontal="left" vertical="center" shrinkToFit="1"/>
      <protection/>
    </xf>
    <xf numFmtId="0" fontId="2" fillId="0" borderId="10" xfId="162" applyFont="1" applyBorder="1" applyAlignment="1">
      <alignment horizontal="left" vertical="center" shrinkToFit="1"/>
      <protection/>
    </xf>
    <xf numFmtId="0" fontId="2" fillId="0" borderId="10" xfId="162" applyFont="1" applyBorder="1" applyAlignment="1">
      <alignment horizontal="left" vertical="center" shrinkToFit="1"/>
      <protection/>
    </xf>
    <xf numFmtId="0" fontId="2" fillId="0" borderId="10" xfId="162" applyFont="1" applyBorder="1" applyAlignment="1">
      <alignment horizontal="left" vertical="center" shrinkToFit="1"/>
      <protection/>
    </xf>
    <xf numFmtId="0" fontId="0" fillId="0" borderId="0" xfId="0" applyAlignment="1">
      <alignment shrinkToFit="1"/>
    </xf>
    <xf numFmtId="0" fontId="2" fillId="0" borderId="11" xfId="103" applyFont="1" applyBorder="1" applyAlignment="1">
      <alignment horizontal="center" vertical="center" wrapText="1"/>
      <protection/>
    </xf>
    <xf numFmtId="0" fontId="2" fillId="0" borderId="12" xfId="103" applyFont="1" applyBorder="1" applyAlignment="1">
      <alignment horizontal="left" vertical="center" shrinkToFit="1"/>
      <protection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7" fillId="0" borderId="10" xfId="103" applyFont="1" applyBorder="1" applyAlignment="1">
      <alignment horizontal="center" vertical="center" wrapText="1"/>
      <protection/>
    </xf>
  </cellXfs>
  <cellStyles count="2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3" xfId="44"/>
    <cellStyle name="常规 10 3 2" xfId="45"/>
    <cellStyle name="常规 10_20130417报省编委(定稿）" xfId="46"/>
    <cellStyle name="常规 11" xfId="47"/>
    <cellStyle name="常规 11 2" xfId="48"/>
    <cellStyle name="常规 11 2 2" xfId="49"/>
    <cellStyle name="常规 11 2 2 2" xfId="50"/>
    <cellStyle name="常规 11 3" xfId="51"/>
    <cellStyle name="常规 11 3 2" xfId="52"/>
    <cellStyle name="常规 11_20130417报省编委(定稿）" xfId="53"/>
    <cellStyle name="常规 12" xfId="54"/>
    <cellStyle name="常规 12 2" xfId="55"/>
    <cellStyle name="常规 12 2 2" xfId="56"/>
    <cellStyle name="常规 12 2 2 2" xfId="57"/>
    <cellStyle name="常规 12 3" xfId="58"/>
    <cellStyle name="常规 12 3 2" xfId="59"/>
    <cellStyle name="常规 12_20130417报省编委(定稿）" xfId="60"/>
    <cellStyle name="常规 13" xfId="61"/>
    <cellStyle name="常规 13 2" xfId="62"/>
    <cellStyle name="常规 13 2 2" xfId="63"/>
    <cellStyle name="常规 13 2 2 2" xfId="64"/>
    <cellStyle name="常规 13 3" xfId="65"/>
    <cellStyle name="常规 13 3 2" xfId="66"/>
    <cellStyle name="常规 13_20130417报省编委(定稿）" xfId="67"/>
    <cellStyle name="常规 14" xfId="68"/>
    <cellStyle name="常规 14 2" xfId="69"/>
    <cellStyle name="常规 14 2 2" xfId="70"/>
    <cellStyle name="常规 14 2 2 2" xfId="71"/>
    <cellStyle name="常规 14 3" xfId="72"/>
    <cellStyle name="常规 14 3 2" xfId="73"/>
    <cellStyle name="常规 14_20130417报省编委(定稿）" xfId="74"/>
    <cellStyle name="常规 15" xfId="75"/>
    <cellStyle name="常规 15 2" xfId="76"/>
    <cellStyle name="常规 15 2 2" xfId="77"/>
    <cellStyle name="常规 15 2 2 2" xfId="78"/>
    <cellStyle name="常规 15 3" xfId="79"/>
    <cellStyle name="常规 15 3 2" xfId="80"/>
    <cellStyle name="常规 15_20130417报省编委(定稿）" xfId="81"/>
    <cellStyle name="常规 16" xfId="82"/>
    <cellStyle name="常规 16 2" xfId="83"/>
    <cellStyle name="常规 16 2 2" xfId="84"/>
    <cellStyle name="常规 16 2 2 2" xfId="85"/>
    <cellStyle name="常规 16 3" xfId="86"/>
    <cellStyle name="常规 16 3 2" xfId="87"/>
    <cellStyle name="常规 16_20130417报省编委(定稿）" xfId="88"/>
    <cellStyle name="常规 17" xfId="89"/>
    <cellStyle name="常规 17 2" xfId="90"/>
    <cellStyle name="常规 17 2 2" xfId="91"/>
    <cellStyle name="常规 17 2 2 2" xfId="92"/>
    <cellStyle name="常规 17 3" xfId="93"/>
    <cellStyle name="常规 17 3 2" xfId="94"/>
    <cellStyle name="常规 17_20130417报省编委(定稿）" xfId="95"/>
    <cellStyle name="常规 18" xfId="96"/>
    <cellStyle name="常规 18 2" xfId="97"/>
    <cellStyle name="常规 18 2 2" xfId="98"/>
    <cellStyle name="常规 18 2 2 2" xfId="99"/>
    <cellStyle name="常规 18 3" xfId="100"/>
    <cellStyle name="常规 18 3 2" xfId="101"/>
    <cellStyle name="常规 18_20130417报省编委(定稿）" xfId="102"/>
    <cellStyle name="常规 19" xfId="103"/>
    <cellStyle name="常规 19 2" xfId="104"/>
    <cellStyle name="常规 19 2 2" xfId="105"/>
    <cellStyle name="常规 2" xfId="106"/>
    <cellStyle name="常规 2 2" xfId="107"/>
    <cellStyle name="常规 2 2 2" xfId="108"/>
    <cellStyle name="常规 2 2 3" xfId="109"/>
    <cellStyle name="常规 2 2 3 2" xfId="110"/>
    <cellStyle name="常规 2 2_20130417报省编委(定稿）" xfId="111"/>
    <cellStyle name="常规 2 3" xfId="112"/>
    <cellStyle name="常规 2 3 2" xfId="113"/>
    <cellStyle name="常规 2 3 2 2" xfId="114"/>
    <cellStyle name="常规 2 4" xfId="115"/>
    <cellStyle name="常规 2 4 2" xfId="116"/>
    <cellStyle name="常规 2 4 2 2" xfId="117"/>
    <cellStyle name="常规 2 5" xfId="118"/>
    <cellStyle name="常规 2 5 2" xfId="119"/>
    <cellStyle name="常规 2 6" xfId="120"/>
    <cellStyle name="常规 2 7" xfId="121"/>
    <cellStyle name="常规 2_20130417报省编委(定稿）" xfId="122"/>
    <cellStyle name="常规 20" xfId="123"/>
    <cellStyle name="常规 20 2" xfId="124"/>
    <cellStyle name="常规 20 2 2" xfId="125"/>
    <cellStyle name="常规 21" xfId="126"/>
    <cellStyle name="常规 21 2" xfId="127"/>
    <cellStyle name="常规 21 2 2" xfId="128"/>
    <cellStyle name="常规 22" xfId="129"/>
    <cellStyle name="常规 22 2" xfId="130"/>
    <cellStyle name="常规 22 2 2" xfId="131"/>
    <cellStyle name="常规 23" xfId="132"/>
    <cellStyle name="常规 23 2" xfId="133"/>
    <cellStyle name="常规 23 2 2" xfId="134"/>
    <cellStyle name="常规 24" xfId="135"/>
    <cellStyle name="常规 24 2" xfId="136"/>
    <cellStyle name="常规 24 2 2" xfId="137"/>
    <cellStyle name="常规 25" xfId="138"/>
    <cellStyle name="常规 25 2" xfId="139"/>
    <cellStyle name="常规 25 2 2" xfId="140"/>
    <cellStyle name="常规 26" xfId="141"/>
    <cellStyle name="常规 26 2" xfId="142"/>
    <cellStyle name="常规 26 2 2" xfId="143"/>
    <cellStyle name="常规 27" xfId="144"/>
    <cellStyle name="常规 27 2" xfId="145"/>
    <cellStyle name="常规 27 2 2" xfId="146"/>
    <cellStyle name="常规 28" xfId="147"/>
    <cellStyle name="常规 28 2" xfId="148"/>
    <cellStyle name="常规 28 2 2" xfId="149"/>
    <cellStyle name="常规 29" xfId="150"/>
    <cellStyle name="常规 29 2" xfId="151"/>
    <cellStyle name="常规 29 2 2" xfId="152"/>
    <cellStyle name="常规 3" xfId="153"/>
    <cellStyle name="常规 3 2" xfId="154"/>
    <cellStyle name="常规 3 2 2" xfId="155"/>
    <cellStyle name="常规 3 2 3" xfId="156"/>
    <cellStyle name="常规 3 2 3 2" xfId="157"/>
    <cellStyle name="常规 3 2_20130417报省编委(定稿）" xfId="158"/>
    <cellStyle name="常规 3 3" xfId="159"/>
    <cellStyle name="常规 3 3 2" xfId="160"/>
    <cellStyle name="常规 3 3 2 2" xfId="161"/>
    <cellStyle name="常规 3 4" xfId="162"/>
    <cellStyle name="常规 3 4 2" xfId="163"/>
    <cellStyle name="常规 3 4 2 2" xfId="164"/>
    <cellStyle name="常规 3 5" xfId="165"/>
    <cellStyle name="常规 3 5 2" xfId="166"/>
    <cellStyle name="常规 3 6" xfId="167"/>
    <cellStyle name="常规 3 7" xfId="168"/>
    <cellStyle name="常规 3_20130417报省编委(定稿）" xfId="169"/>
    <cellStyle name="常规 30" xfId="170"/>
    <cellStyle name="常规 30 2" xfId="171"/>
    <cellStyle name="常规 30 2 2" xfId="172"/>
    <cellStyle name="常规 31" xfId="173"/>
    <cellStyle name="常规 31 2" xfId="174"/>
    <cellStyle name="常规 31 2 2" xfId="175"/>
    <cellStyle name="常规 32" xfId="176"/>
    <cellStyle name="常规 32 2" xfId="177"/>
    <cellStyle name="常规 32 3" xfId="178"/>
    <cellStyle name="常规 32 3 2" xfId="179"/>
    <cellStyle name="常规 32_20130417报省编委(定稿）" xfId="180"/>
    <cellStyle name="常规 33" xfId="181"/>
    <cellStyle name="常规 33 2" xfId="182"/>
    <cellStyle name="常规 33 3" xfId="183"/>
    <cellStyle name="常规 33 3 2" xfId="184"/>
    <cellStyle name="常规 33_20130417报省编委(定稿）" xfId="185"/>
    <cellStyle name="常规 34" xfId="186"/>
    <cellStyle name="常规 34 2" xfId="187"/>
    <cellStyle name="常规 34 2 2" xfId="188"/>
    <cellStyle name="常规 35" xfId="189"/>
    <cellStyle name="常规 35 2" xfId="190"/>
    <cellStyle name="常规 35 2 2" xfId="191"/>
    <cellStyle name="常规 36" xfId="192"/>
    <cellStyle name="常规 36 2" xfId="193"/>
    <cellStyle name="常规 36 2 2" xfId="194"/>
    <cellStyle name="常规 37" xfId="195"/>
    <cellStyle name="常规 37 2" xfId="196"/>
    <cellStyle name="常规 37 2 2" xfId="197"/>
    <cellStyle name="常规 38" xfId="198"/>
    <cellStyle name="常规 38 2" xfId="199"/>
    <cellStyle name="常规 38 2 2" xfId="200"/>
    <cellStyle name="常规 39" xfId="201"/>
    <cellStyle name="常规 39 2" xfId="202"/>
    <cellStyle name="常规 39 2 2" xfId="203"/>
    <cellStyle name="常规 4" xfId="204"/>
    <cellStyle name="常规 4 2" xfId="205"/>
    <cellStyle name="常规 4 2 2" xfId="206"/>
    <cellStyle name="常规 4 2 3" xfId="207"/>
    <cellStyle name="常规 4 2 3 2" xfId="208"/>
    <cellStyle name="常规 4 2_20130417报省编委(定稿）" xfId="209"/>
    <cellStyle name="常规 4 3" xfId="210"/>
    <cellStyle name="常规 4 3 2" xfId="211"/>
    <cellStyle name="常规 4 3 2 2" xfId="212"/>
    <cellStyle name="常规 4 4" xfId="213"/>
    <cellStyle name="常规 4 4 2" xfId="214"/>
    <cellStyle name="常规 4 4 2 2" xfId="215"/>
    <cellStyle name="常规 4 5" xfId="216"/>
    <cellStyle name="常规 4 5 2" xfId="217"/>
    <cellStyle name="常规 4 6" xfId="218"/>
    <cellStyle name="常规 4 7" xfId="219"/>
    <cellStyle name="常规 4_20130417报省编委(定稿）" xfId="220"/>
    <cellStyle name="常规 40" xfId="221"/>
    <cellStyle name="常规 40 2" xfId="222"/>
    <cellStyle name="常规 40 2 2" xfId="223"/>
    <cellStyle name="常规 41" xfId="224"/>
    <cellStyle name="常规 41 2" xfId="225"/>
    <cellStyle name="常规 41 2 2" xfId="226"/>
    <cellStyle name="常规 42" xfId="227"/>
    <cellStyle name="常规 42 2" xfId="228"/>
    <cellStyle name="常规 42 2 2" xfId="229"/>
    <cellStyle name="常规 43" xfId="230"/>
    <cellStyle name="常规 43 2" xfId="231"/>
    <cellStyle name="常规 43 2 2" xfId="232"/>
    <cellStyle name="常规 44" xfId="233"/>
    <cellStyle name="常规 44 2" xfId="234"/>
    <cellStyle name="常规 44 2 2" xfId="235"/>
    <cellStyle name="常规 45" xfId="236"/>
    <cellStyle name="常规 45 2" xfId="237"/>
    <cellStyle name="常规 45 2 2" xfId="238"/>
    <cellStyle name="常规 46" xfId="239"/>
    <cellStyle name="常规 46 2" xfId="240"/>
    <cellStyle name="常规 46 2 2" xfId="241"/>
    <cellStyle name="常规 47" xfId="242"/>
    <cellStyle name="常规 47 2" xfId="243"/>
    <cellStyle name="常规 48" xfId="244"/>
    <cellStyle name="常规 48 2" xfId="245"/>
    <cellStyle name="常规 49" xfId="246"/>
    <cellStyle name="常规 49 2" xfId="247"/>
    <cellStyle name="常规 5" xfId="248"/>
    <cellStyle name="常规 5 2" xfId="249"/>
    <cellStyle name="常规 5 2 2" xfId="250"/>
    <cellStyle name="常规 5 2 2 2" xfId="251"/>
    <cellStyle name="常规 5 3" xfId="252"/>
    <cellStyle name="常规 5 3 2" xfId="253"/>
    <cellStyle name="常规 5_20130417报省编委(定稿）" xfId="254"/>
    <cellStyle name="常规 50" xfId="255"/>
    <cellStyle name="常规 50 2" xfId="256"/>
    <cellStyle name="常规 51" xfId="257"/>
    <cellStyle name="常规 51 2" xfId="258"/>
    <cellStyle name="常规 6" xfId="259"/>
    <cellStyle name="常规 6 2" xfId="260"/>
    <cellStyle name="常规 6 2 2" xfId="261"/>
    <cellStyle name="常规 6 2 2 2" xfId="262"/>
    <cellStyle name="常规 6 3" xfId="263"/>
    <cellStyle name="常规 6 3 2" xfId="264"/>
    <cellStyle name="常规 6_20130417报省编委(定稿）" xfId="265"/>
    <cellStyle name="常规 7" xfId="266"/>
    <cellStyle name="常规 7 2" xfId="267"/>
    <cellStyle name="常规 7 2 2" xfId="268"/>
    <cellStyle name="常规 7 2 2 2" xfId="269"/>
    <cellStyle name="常规 7 3" xfId="270"/>
    <cellStyle name="常规 7 3 2" xfId="271"/>
    <cellStyle name="常规 7_20130417报省编委(定稿）" xfId="272"/>
    <cellStyle name="常规 8" xfId="273"/>
    <cellStyle name="常规 8 2" xfId="274"/>
    <cellStyle name="常规 8 2 2" xfId="275"/>
    <cellStyle name="常规 8 2 2 2" xfId="276"/>
    <cellStyle name="常规 8 3" xfId="277"/>
    <cellStyle name="常规 8 3 2" xfId="278"/>
    <cellStyle name="常规 8_20130417报省编委(定稿）" xfId="279"/>
    <cellStyle name="常规 9" xfId="280"/>
    <cellStyle name="常规 9 2" xfId="281"/>
    <cellStyle name="常规 9 2 2" xfId="282"/>
    <cellStyle name="常规 9 2 2 2" xfId="283"/>
    <cellStyle name="常规 9 3" xfId="284"/>
    <cellStyle name="常规 9 3 2" xfId="285"/>
    <cellStyle name="常规 9_20130417报省编委(定稿）" xfId="286"/>
    <cellStyle name="Hyperlink" xfId="287"/>
    <cellStyle name="好" xfId="288"/>
    <cellStyle name="汇总" xfId="289"/>
    <cellStyle name="Currency" xfId="290"/>
    <cellStyle name="Currency [0]" xfId="291"/>
    <cellStyle name="计算" xfId="292"/>
    <cellStyle name="检查单元格" xfId="293"/>
    <cellStyle name="解释性文本" xfId="294"/>
    <cellStyle name="警告文本" xfId="295"/>
    <cellStyle name="链接单元格" xfId="296"/>
    <cellStyle name="Comma" xfId="297"/>
    <cellStyle name="Comma [0]" xfId="298"/>
    <cellStyle name="强调文字颜色 1" xfId="299"/>
    <cellStyle name="强调文字颜色 2" xfId="300"/>
    <cellStyle name="强调文字颜色 3" xfId="301"/>
    <cellStyle name="强调文字颜色 4" xfId="302"/>
    <cellStyle name="强调文字颜色 5" xfId="303"/>
    <cellStyle name="强调文字颜色 6" xfId="304"/>
    <cellStyle name="适中" xfId="305"/>
    <cellStyle name="输出" xfId="306"/>
    <cellStyle name="输入" xfId="307"/>
    <cellStyle name="Followed Hyperlink" xfId="308"/>
    <cellStyle name="注释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86"/>
  <sheetViews>
    <sheetView tabSelected="1" zoomScalePageLayoutView="0" workbookViewId="0" topLeftCell="A1">
      <pane ySplit="3" topLeftCell="A74" activePane="bottomLeft" state="frozen"/>
      <selection pane="topLeft" activeCell="D21" sqref="D21"/>
      <selection pane="bottomLeft" activeCell="N79" sqref="N79"/>
    </sheetView>
  </sheetViews>
  <sheetFormatPr defaultColWidth="9.00390625" defaultRowHeight="14.25"/>
  <cols>
    <col min="1" max="1" width="5.75390625" style="0" customWidth="1"/>
    <col min="2" max="2" width="7.00390625" style="0" hidden="1" customWidth="1"/>
    <col min="3" max="3" width="49.375" style="12" customWidth="1"/>
    <col min="4" max="4" width="23.50390625" style="0" customWidth="1"/>
    <col min="5" max="6" width="10.25390625" style="0" hidden="1" customWidth="1"/>
    <col min="7" max="7" width="10.00390625" style="0" hidden="1" customWidth="1"/>
    <col min="8" max="11" width="0" style="0" hidden="1" customWidth="1"/>
  </cols>
  <sheetData>
    <row r="1" spans="1:11" ht="57.75" customHeight="1">
      <c r="A1" s="15" t="s">
        <v>104</v>
      </c>
      <c r="B1" s="15"/>
      <c r="C1" s="15"/>
      <c r="D1" s="15"/>
      <c r="E1" s="15"/>
      <c r="F1" s="15"/>
      <c r="G1" s="15"/>
      <c r="H1" s="15"/>
      <c r="I1" s="15"/>
      <c r="J1" s="4"/>
      <c r="K1" s="4"/>
    </row>
    <row r="2" spans="1:10" ht="18" customHeight="1">
      <c r="A2" s="16" t="s">
        <v>78</v>
      </c>
      <c r="B2" s="16" t="s">
        <v>96</v>
      </c>
      <c r="C2" s="19" t="s">
        <v>98</v>
      </c>
      <c r="D2" s="16" t="s">
        <v>97</v>
      </c>
      <c r="E2" s="17" t="s">
        <v>9</v>
      </c>
      <c r="F2" s="17" t="s">
        <v>4</v>
      </c>
      <c r="G2" s="16" t="s">
        <v>10</v>
      </c>
      <c r="H2" s="16"/>
      <c r="I2" s="16"/>
      <c r="J2" s="16"/>
    </row>
    <row r="3" spans="1:10" ht="21" customHeight="1">
      <c r="A3" s="16"/>
      <c r="B3" s="16"/>
      <c r="C3" s="20"/>
      <c r="D3" s="16"/>
      <c r="E3" s="18"/>
      <c r="F3" s="17"/>
      <c r="G3" s="5" t="s">
        <v>11</v>
      </c>
      <c r="H3" s="5" t="s">
        <v>12</v>
      </c>
      <c r="I3" s="6" t="s">
        <v>13</v>
      </c>
      <c r="J3" s="6" t="s">
        <v>14</v>
      </c>
    </row>
    <row r="4" spans="1:9" ht="20.25" customHeight="1">
      <c r="A4" s="2">
        <v>1</v>
      </c>
      <c r="B4" s="2" t="s">
        <v>0</v>
      </c>
      <c r="C4" s="7" t="s">
        <v>1</v>
      </c>
      <c r="D4" s="21">
        <f>IF(E4&gt;=0,E4,0)</f>
        <v>1</v>
      </c>
      <c r="E4" s="2">
        <v>1</v>
      </c>
      <c r="F4" s="2" t="e">
        <f>#REF!-E4</f>
        <v>#REF!</v>
      </c>
      <c r="G4" t="e">
        <f>ROUNDUP(IF(((((#REF!-#REF!)-ROUNDDOWN(#REF!*0.1,0)))/2)-#REF!&lt;0,(((#REF!-#REF!)-ROUNDDOWN(#REF!*0.1,0)))/2,#REF!),0)</f>
        <v>#REF!</v>
      </c>
      <c r="H4" t="e">
        <f aca="true" t="shared" si="0" ref="H4:H67">IF(G4&gt;0,"同意","不同意")</f>
        <v>#REF!</v>
      </c>
      <c r="I4" t="e">
        <f>#REF!-#REF!-#REF!</f>
        <v>#REF!</v>
      </c>
    </row>
    <row r="5" spans="1:9" ht="20.25" customHeight="1">
      <c r="A5" s="2">
        <v>2</v>
      </c>
      <c r="B5" s="2" t="s">
        <v>0</v>
      </c>
      <c r="C5" s="7" t="s">
        <v>2</v>
      </c>
      <c r="D5" s="21">
        <f aca="true" t="shared" si="1" ref="D5:D48">IF(E5&gt;=0,E5,0)</f>
        <v>2</v>
      </c>
      <c r="E5" s="2">
        <v>2</v>
      </c>
      <c r="F5" s="2" t="e">
        <f>#REF!-E5</f>
        <v>#REF!</v>
      </c>
      <c r="G5" t="e">
        <f>ROUNDUP(IF(((((#REF!-#REF!)-ROUNDDOWN(#REF!*0.1,0)))/2)-#REF!&lt;0,(((#REF!-#REF!)-ROUNDDOWN(#REF!*0.1,0)))/2,#REF!),0)</f>
        <v>#REF!</v>
      </c>
      <c r="H5" t="e">
        <f t="shared" si="0"/>
        <v>#REF!</v>
      </c>
      <c r="I5" t="e">
        <f>#REF!-#REF!-#REF!</f>
        <v>#REF!</v>
      </c>
    </row>
    <row r="6" spans="1:9" ht="20.25" customHeight="1">
      <c r="A6" s="2">
        <v>3</v>
      </c>
      <c r="B6" s="2" t="s">
        <v>0</v>
      </c>
      <c r="C6" s="7" t="s">
        <v>3</v>
      </c>
      <c r="D6" s="21">
        <v>2</v>
      </c>
      <c r="E6" s="2">
        <v>-1</v>
      </c>
      <c r="F6" s="2" t="e">
        <f>#REF!-E6</f>
        <v>#REF!</v>
      </c>
      <c r="G6" t="e">
        <f>ROUNDUP(IF(((((#REF!-#REF!)-ROUNDDOWN(#REF!*0.1,0)))/2)-#REF!&lt;0,(((#REF!-#REF!)-ROUNDDOWN(#REF!*0.1,0)))/2,#REF!),0)</f>
        <v>#REF!</v>
      </c>
      <c r="H6" t="e">
        <f t="shared" si="0"/>
        <v>#REF!</v>
      </c>
      <c r="I6" t="e">
        <f>#REF!-#REF!-#REF!</f>
        <v>#REF!</v>
      </c>
    </row>
    <row r="7" spans="1:9" ht="20.25" customHeight="1">
      <c r="A7" s="2">
        <v>4</v>
      </c>
      <c r="B7" s="2" t="s">
        <v>0</v>
      </c>
      <c r="C7" s="7" t="s">
        <v>16</v>
      </c>
      <c r="D7" s="21">
        <f t="shared" si="1"/>
        <v>1</v>
      </c>
      <c r="E7" s="2">
        <v>1</v>
      </c>
      <c r="F7" s="2" t="e">
        <f>#REF!-E7</f>
        <v>#REF!</v>
      </c>
      <c r="G7" t="e">
        <f>ROUNDUP(IF(((((#REF!-#REF!)-ROUNDDOWN(#REF!*0.1,0)))/2)-#REF!&lt;0,(((#REF!-#REF!)-ROUNDDOWN(#REF!*0.1,0)))/2,#REF!),0)</f>
        <v>#REF!</v>
      </c>
      <c r="H7" t="e">
        <f t="shared" si="0"/>
        <v>#REF!</v>
      </c>
      <c r="I7" t="e">
        <f>#REF!-#REF!-#REF!</f>
        <v>#REF!</v>
      </c>
    </row>
    <row r="8" spans="1:9" ht="20.25" customHeight="1">
      <c r="A8" s="2">
        <v>5</v>
      </c>
      <c r="B8" s="2" t="s">
        <v>0</v>
      </c>
      <c r="C8" s="7" t="s">
        <v>17</v>
      </c>
      <c r="D8" s="21">
        <f t="shared" si="1"/>
        <v>1</v>
      </c>
      <c r="E8" s="2">
        <v>1</v>
      </c>
      <c r="F8" s="2" t="e">
        <f>#REF!-E8</f>
        <v>#REF!</v>
      </c>
      <c r="G8" t="e">
        <f>ROUNDUP(IF(((((#REF!-#REF!)-ROUNDDOWN(#REF!*0.1,0)))/2)-#REF!&lt;0,(((#REF!-#REF!)-ROUNDDOWN(#REF!*0.1,0)))/2,#REF!),0)</f>
        <v>#REF!</v>
      </c>
      <c r="H8" t="e">
        <f t="shared" si="0"/>
        <v>#REF!</v>
      </c>
      <c r="I8" t="e">
        <f>#REF!-#REF!-#REF!</f>
        <v>#REF!</v>
      </c>
    </row>
    <row r="9" spans="1:9" ht="20.25" customHeight="1">
      <c r="A9" s="2">
        <v>6</v>
      </c>
      <c r="B9" s="2" t="s">
        <v>0</v>
      </c>
      <c r="C9" s="7" t="s">
        <v>18</v>
      </c>
      <c r="D9" s="21">
        <f t="shared" si="1"/>
        <v>3</v>
      </c>
      <c r="E9" s="2">
        <v>3</v>
      </c>
      <c r="F9" s="2" t="e">
        <f>#REF!-E9</f>
        <v>#REF!</v>
      </c>
      <c r="G9" t="e">
        <f>ROUNDUP(IF(((((#REF!-#REF!)-ROUNDDOWN(#REF!*0.1,0)))/2)-#REF!&lt;0,(((#REF!-#REF!)-ROUNDDOWN(#REF!*0.1,0)))/2,#REF!),0)</f>
        <v>#REF!</v>
      </c>
      <c r="H9" t="e">
        <f t="shared" si="0"/>
        <v>#REF!</v>
      </c>
      <c r="I9" t="e">
        <f>#REF!-#REF!-#REF!</f>
        <v>#REF!</v>
      </c>
    </row>
    <row r="10" spans="1:9" ht="20.25" customHeight="1">
      <c r="A10" s="2">
        <v>7</v>
      </c>
      <c r="B10" s="2" t="s">
        <v>0</v>
      </c>
      <c r="C10" s="7" t="s">
        <v>19</v>
      </c>
      <c r="D10" s="21">
        <f t="shared" si="1"/>
        <v>1</v>
      </c>
      <c r="E10" s="2">
        <v>1</v>
      </c>
      <c r="F10" s="2" t="e">
        <f>#REF!-E10</f>
        <v>#REF!</v>
      </c>
      <c r="G10" t="e">
        <f>ROUNDUP(IF(((((#REF!-#REF!)-ROUNDDOWN(#REF!*0.1,0)))/2)-#REF!&lt;0,(((#REF!-#REF!)-ROUNDDOWN(#REF!*0.1,0)))/2,#REF!),0)</f>
        <v>#REF!</v>
      </c>
      <c r="H10" t="e">
        <f t="shared" si="0"/>
        <v>#REF!</v>
      </c>
      <c r="I10" t="e">
        <f>#REF!-#REF!-#REF!</f>
        <v>#REF!</v>
      </c>
    </row>
    <row r="11" spans="1:9" ht="20.25" customHeight="1">
      <c r="A11" s="2">
        <v>8</v>
      </c>
      <c r="B11" s="2" t="s">
        <v>0</v>
      </c>
      <c r="C11" s="7" t="s">
        <v>20</v>
      </c>
      <c r="D11" s="21">
        <f t="shared" si="1"/>
        <v>5</v>
      </c>
      <c r="E11" s="2">
        <v>5</v>
      </c>
      <c r="F11" s="2" t="e">
        <f>#REF!-E11</f>
        <v>#REF!</v>
      </c>
      <c r="G11" t="e">
        <f>ROUNDUP(IF(((((#REF!-#REF!)-ROUNDDOWN(#REF!*0.1,0)))/2)-#REF!&lt;0,(((#REF!-#REF!)-ROUNDDOWN(#REF!*0.1,0)))/2,#REF!),0)</f>
        <v>#REF!</v>
      </c>
      <c r="H11" t="e">
        <f t="shared" si="0"/>
        <v>#REF!</v>
      </c>
      <c r="I11" t="e">
        <f>#REF!-#REF!-#REF!</f>
        <v>#REF!</v>
      </c>
    </row>
    <row r="12" spans="1:9" ht="20.25" customHeight="1">
      <c r="A12" s="2">
        <v>9</v>
      </c>
      <c r="B12" s="2" t="s">
        <v>0</v>
      </c>
      <c r="C12" s="7" t="s">
        <v>21</v>
      </c>
      <c r="D12" s="21">
        <f t="shared" si="1"/>
        <v>1</v>
      </c>
      <c r="E12" s="2">
        <v>1</v>
      </c>
      <c r="F12" s="2" t="e">
        <f>#REF!-E12</f>
        <v>#REF!</v>
      </c>
      <c r="G12" t="e">
        <f>ROUNDUP(IF(((((#REF!-#REF!)-ROUNDDOWN(#REF!*0.1,0)))/2)-#REF!&lt;0,(((#REF!-#REF!)-ROUNDDOWN(#REF!*0.1,0)))/2,#REF!),0)</f>
        <v>#REF!</v>
      </c>
      <c r="H12" t="e">
        <f t="shared" si="0"/>
        <v>#REF!</v>
      </c>
      <c r="I12" t="e">
        <f>#REF!-#REF!-#REF!</f>
        <v>#REF!</v>
      </c>
    </row>
    <row r="13" spans="1:9" ht="20.25" customHeight="1">
      <c r="A13" s="2">
        <v>10</v>
      </c>
      <c r="B13" s="2" t="s">
        <v>0</v>
      </c>
      <c r="C13" s="7" t="s">
        <v>22</v>
      </c>
      <c r="D13" s="21">
        <v>13</v>
      </c>
      <c r="E13" s="2">
        <v>14</v>
      </c>
      <c r="F13" s="2" t="e">
        <f>#REF!-E13</f>
        <v>#REF!</v>
      </c>
      <c r="G13" t="e">
        <f>ROUNDUP(IF(((((#REF!-#REF!)-ROUNDDOWN(#REF!*0.1,0)))/2)-#REF!&lt;0,(((#REF!-#REF!)-ROUNDDOWN(#REF!*0.1,0)))/2,#REF!),0)</f>
        <v>#REF!</v>
      </c>
      <c r="H13" t="e">
        <f t="shared" si="0"/>
        <v>#REF!</v>
      </c>
      <c r="I13" t="e">
        <f>#REF!-#REF!-#REF!</f>
        <v>#REF!</v>
      </c>
    </row>
    <row r="14" spans="1:9" ht="20.25" customHeight="1">
      <c r="A14" s="2">
        <v>11</v>
      </c>
      <c r="B14" s="2" t="s">
        <v>0</v>
      </c>
      <c r="C14" s="7" t="s">
        <v>23</v>
      </c>
      <c r="D14" s="21">
        <v>1</v>
      </c>
      <c r="E14" s="2">
        <v>0</v>
      </c>
      <c r="F14" s="2" t="e">
        <f>#REF!-E14</f>
        <v>#REF!</v>
      </c>
      <c r="G14" t="e">
        <f>ROUNDUP(IF(((((#REF!-#REF!)-ROUNDDOWN(#REF!*0.1,0)))/2)-#REF!&lt;0,(((#REF!-#REF!)-ROUNDDOWN(#REF!*0.1,0)))/2,#REF!),0)</f>
        <v>#REF!</v>
      </c>
      <c r="H14" t="e">
        <f t="shared" si="0"/>
        <v>#REF!</v>
      </c>
      <c r="I14" t="e">
        <f>#REF!-#REF!-#REF!</f>
        <v>#REF!</v>
      </c>
    </row>
    <row r="15" spans="1:9" ht="20.25" customHeight="1">
      <c r="A15" s="2">
        <v>12</v>
      </c>
      <c r="B15" s="2" t="s">
        <v>0</v>
      </c>
      <c r="C15" s="7" t="s">
        <v>24</v>
      </c>
      <c r="D15" s="21">
        <f t="shared" si="1"/>
        <v>1</v>
      </c>
      <c r="E15" s="2">
        <v>1</v>
      </c>
      <c r="F15" s="2" t="e">
        <f>#REF!-E15</f>
        <v>#REF!</v>
      </c>
      <c r="G15" t="e">
        <f>ROUNDUP(IF(((((#REF!-#REF!)-ROUNDDOWN(#REF!*0.1,0)))/2)-#REF!&lt;0,(((#REF!-#REF!)-ROUNDDOWN(#REF!*0.1,0)))/2,#REF!),0)</f>
        <v>#REF!</v>
      </c>
      <c r="H15" t="e">
        <f t="shared" si="0"/>
        <v>#REF!</v>
      </c>
      <c r="I15" t="e">
        <f>#REF!-#REF!-#REF!</f>
        <v>#REF!</v>
      </c>
    </row>
    <row r="16" spans="1:9" ht="20.25" customHeight="1">
      <c r="A16" s="2">
        <v>13</v>
      </c>
      <c r="B16" s="2" t="s">
        <v>0</v>
      </c>
      <c r="C16" s="7" t="s">
        <v>25</v>
      </c>
      <c r="D16" s="21">
        <f t="shared" si="1"/>
        <v>1</v>
      </c>
      <c r="E16" s="2">
        <v>1</v>
      </c>
      <c r="F16" s="2" t="e">
        <f>#REF!-E16</f>
        <v>#REF!</v>
      </c>
      <c r="G16" t="e">
        <f>ROUNDUP(IF(((((#REF!-#REF!)-ROUNDDOWN(#REF!*0.1,0)))/2)-#REF!&lt;0,(((#REF!-#REF!)-ROUNDDOWN(#REF!*0.1,0)))/2,#REF!),0)</f>
        <v>#REF!</v>
      </c>
      <c r="H16" t="e">
        <f t="shared" si="0"/>
        <v>#REF!</v>
      </c>
      <c r="I16" t="e">
        <f>#REF!-#REF!-#REF!</f>
        <v>#REF!</v>
      </c>
    </row>
    <row r="17" spans="1:9" ht="20.25" customHeight="1">
      <c r="A17" s="2">
        <v>14</v>
      </c>
      <c r="B17" s="2" t="s">
        <v>0</v>
      </c>
      <c r="C17" s="7" t="s">
        <v>26</v>
      </c>
      <c r="D17" s="21">
        <f t="shared" si="1"/>
        <v>1</v>
      </c>
      <c r="E17" s="2">
        <v>1</v>
      </c>
      <c r="F17" s="2" t="e">
        <f>#REF!-E17</f>
        <v>#REF!</v>
      </c>
      <c r="G17" t="e">
        <f>ROUNDUP(IF(((((#REF!-#REF!)-ROUNDDOWN(#REF!*0.1,0)))/2)-#REF!&lt;0,(((#REF!-#REF!)-ROUNDDOWN(#REF!*0.1,0)))/2,#REF!),0)</f>
        <v>#REF!</v>
      </c>
      <c r="H17" t="e">
        <f t="shared" si="0"/>
        <v>#REF!</v>
      </c>
      <c r="I17" t="e">
        <f>#REF!-#REF!-#REF!</f>
        <v>#REF!</v>
      </c>
    </row>
    <row r="18" spans="1:9" ht="20.25" customHeight="1">
      <c r="A18" s="2">
        <v>15</v>
      </c>
      <c r="B18" s="2" t="s">
        <v>0</v>
      </c>
      <c r="C18" s="7" t="s">
        <v>27</v>
      </c>
      <c r="D18" s="21">
        <f t="shared" si="1"/>
        <v>2</v>
      </c>
      <c r="E18" s="2">
        <v>2</v>
      </c>
      <c r="F18" s="2" t="e">
        <f>#REF!-E18</f>
        <v>#REF!</v>
      </c>
      <c r="G18" t="e">
        <f>ROUNDUP(IF(((((#REF!-#REF!)-ROUNDDOWN(#REF!*0.1,0)))/2)-#REF!&lt;0,(((#REF!-#REF!)-ROUNDDOWN(#REF!*0.1,0)))/2,#REF!),0)</f>
        <v>#REF!</v>
      </c>
      <c r="H18" t="e">
        <f t="shared" si="0"/>
        <v>#REF!</v>
      </c>
      <c r="I18" t="e">
        <f>#REF!-#REF!-#REF!</f>
        <v>#REF!</v>
      </c>
    </row>
    <row r="19" spans="1:9" ht="20.25" customHeight="1">
      <c r="A19" s="2">
        <v>16</v>
      </c>
      <c r="B19" s="2" t="s">
        <v>0</v>
      </c>
      <c r="C19" s="7" t="s">
        <v>28</v>
      </c>
      <c r="D19" s="21">
        <f t="shared" si="1"/>
        <v>1</v>
      </c>
      <c r="E19" s="2">
        <v>1</v>
      </c>
      <c r="F19" s="2" t="e">
        <f>#REF!-E19</f>
        <v>#REF!</v>
      </c>
      <c r="G19" t="e">
        <f>ROUNDUP(IF(((((#REF!-#REF!)-ROUNDDOWN(#REF!*0.1,0)))/2)-#REF!&lt;0,(((#REF!-#REF!)-ROUNDDOWN(#REF!*0.1,0)))/2,#REF!),0)</f>
        <v>#REF!</v>
      </c>
      <c r="H19" t="e">
        <f t="shared" si="0"/>
        <v>#REF!</v>
      </c>
      <c r="I19" t="e">
        <f>#REF!-#REF!-#REF!</f>
        <v>#REF!</v>
      </c>
    </row>
    <row r="20" spans="1:9" ht="20.25" customHeight="1">
      <c r="A20" s="2">
        <v>17</v>
      </c>
      <c r="B20" s="2" t="s">
        <v>0</v>
      </c>
      <c r="C20" s="7" t="s">
        <v>29</v>
      </c>
      <c r="D20" s="21">
        <f t="shared" si="1"/>
        <v>1</v>
      </c>
      <c r="E20" s="2">
        <v>1</v>
      </c>
      <c r="F20" s="2" t="e">
        <f>#REF!-E20</f>
        <v>#REF!</v>
      </c>
      <c r="G20" t="e">
        <f>ROUNDUP(IF(((((#REF!-#REF!)-ROUNDDOWN(#REF!*0.1,0)))/2)-#REF!&lt;0,(((#REF!-#REF!)-ROUNDDOWN(#REF!*0.1,0)))/2,#REF!),0)</f>
        <v>#REF!</v>
      </c>
      <c r="H20" t="e">
        <f t="shared" si="0"/>
        <v>#REF!</v>
      </c>
      <c r="I20" t="e">
        <f>#REF!-#REF!-#REF!</f>
        <v>#REF!</v>
      </c>
    </row>
    <row r="21" spans="1:9" ht="20.25" customHeight="1">
      <c r="A21" s="2">
        <v>18</v>
      </c>
      <c r="B21" s="2" t="s">
        <v>94</v>
      </c>
      <c r="C21" s="7" t="s">
        <v>62</v>
      </c>
      <c r="D21" s="21">
        <f t="shared" si="1"/>
        <v>3</v>
      </c>
      <c r="E21" s="2">
        <v>3</v>
      </c>
      <c r="F21" s="2" t="e">
        <f>#REF!-E21</f>
        <v>#REF!</v>
      </c>
      <c r="G21" t="e">
        <f>ROUNDUP(IF(((((#REF!-#REF!)-ROUNDDOWN(#REF!*0.1,0)))/2)-#REF!&lt;0,(((#REF!-#REF!)-ROUNDDOWN(#REF!*0.1,0)))/2,#REF!),0)</f>
        <v>#REF!</v>
      </c>
      <c r="H21" t="e">
        <f t="shared" si="0"/>
        <v>#REF!</v>
      </c>
      <c r="I21" t="e">
        <f>#REF!-#REF!-#REF!</f>
        <v>#REF!</v>
      </c>
    </row>
    <row r="22" spans="1:9" ht="20.25" customHeight="1">
      <c r="A22" s="2">
        <v>19</v>
      </c>
      <c r="B22" s="2" t="s">
        <v>94</v>
      </c>
      <c r="C22" s="7" t="s">
        <v>63</v>
      </c>
      <c r="D22" s="21">
        <v>2</v>
      </c>
      <c r="E22" s="2">
        <v>1</v>
      </c>
      <c r="F22" s="2" t="e">
        <f>#REF!-E22</f>
        <v>#REF!</v>
      </c>
      <c r="G22" t="e">
        <f>ROUNDUP(IF(((((#REF!-#REF!)-ROUNDDOWN(#REF!*0.1,0)))/2)-#REF!&lt;0,(((#REF!-#REF!)-ROUNDDOWN(#REF!*0.1,0)))/2,#REF!),0)</f>
        <v>#REF!</v>
      </c>
      <c r="H22" t="e">
        <f t="shared" si="0"/>
        <v>#REF!</v>
      </c>
      <c r="I22" t="e">
        <f>#REF!-#REF!-#REF!</f>
        <v>#REF!</v>
      </c>
    </row>
    <row r="23" spans="1:9" ht="20.25" customHeight="1">
      <c r="A23" s="2">
        <v>20</v>
      </c>
      <c r="B23" s="2" t="s">
        <v>94</v>
      </c>
      <c r="C23" s="7" t="s">
        <v>64</v>
      </c>
      <c r="D23" s="21">
        <f t="shared" si="1"/>
        <v>2</v>
      </c>
      <c r="E23" s="2">
        <v>2</v>
      </c>
      <c r="F23" s="2" t="e">
        <f>#REF!-E23</f>
        <v>#REF!</v>
      </c>
      <c r="G23" t="e">
        <f>ROUNDUP(IF(((((#REF!-#REF!)-ROUNDDOWN(#REF!*0.1,0)))/2)-#REF!&lt;0,(((#REF!-#REF!)-ROUNDDOWN(#REF!*0.1,0)))/2,#REF!),0)</f>
        <v>#REF!</v>
      </c>
      <c r="H23" t="e">
        <f t="shared" si="0"/>
        <v>#REF!</v>
      </c>
      <c r="I23" t="e">
        <f>#REF!-#REF!-#REF!</f>
        <v>#REF!</v>
      </c>
    </row>
    <row r="24" spans="1:9" ht="20.25" customHeight="1">
      <c r="A24" s="2">
        <v>21</v>
      </c>
      <c r="B24" s="2" t="s">
        <v>94</v>
      </c>
      <c r="C24" s="7" t="s">
        <v>65</v>
      </c>
      <c r="D24" s="21">
        <f t="shared" si="1"/>
        <v>3</v>
      </c>
      <c r="E24" s="2">
        <v>3</v>
      </c>
      <c r="F24" s="2" t="e">
        <f>#REF!-E24</f>
        <v>#REF!</v>
      </c>
      <c r="G24" t="e">
        <f>ROUNDUP(IF(((((#REF!-#REF!)-ROUNDDOWN(#REF!*0.1,0)))/2)-#REF!&lt;0,(((#REF!-#REF!)-ROUNDDOWN(#REF!*0.1,0)))/2,#REF!),0)</f>
        <v>#REF!</v>
      </c>
      <c r="H24" t="e">
        <f t="shared" si="0"/>
        <v>#REF!</v>
      </c>
      <c r="I24" t="e">
        <f>#REF!-#REF!-#REF!</f>
        <v>#REF!</v>
      </c>
    </row>
    <row r="25" spans="1:9" ht="20.25" customHeight="1">
      <c r="A25" s="2">
        <v>22</v>
      </c>
      <c r="B25" s="2" t="s">
        <v>94</v>
      </c>
      <c r="C25" s="7" t="s">
        <v>66</v>
      </c>
      <c r="D25" s="21">
        <f t="shared" si="1"/>
        <v>3</v>
      </c>
      <c r="E25" s="2">
        <v>3</v>
      </c>
      <c r="F25" s="2" t="e">
        <f>#REF!-E25</f>
        <v>#REF!</v>
      </c>
      <c r="G25" t="e">
        <f>ROUNDUP(IF(((((#REF!-#REF!)-ROUNDDOWN(#REF!*0.1,0)))/2)-#REF!&lt;0,(((#REF!-#REF!)-ROUNDDOWN(#REF!*0.1,0)))/2,#REF!),0)</f>
        <v>#REF!</v>
      </c>
      <c r="H25" t="e">
        <f t="shared" si="0"/>
        <v>#REF!</v>
      </c>
      <c r="I25" t="e">
        <f>#REF!-#REF!-#REF!</f>
        <v>#REF!</v>
      </c>
    </row>
    <row r="26" spans="1:9" ht="20.25" customHeight="1">
      <c r="A26" s="2">
        <v>23</v>
      </c>
      <c r="B26" s="2" t="s">
        <v>94</v>
      </c>
      <c r="C26" s="7" t="s">
        <v>30</v>
      </c>
      <c r="D26" s="21">
        <f t="shared" si="1"/>
        <v>1</v>
      </c>
      <c r="E26" s="2">
        <v>1</v>
      </c>
      <c r="F26" s="2" t="e">
        <f>#REF!-E26</f>
        <v>#REF!</v>
      </c>
      <c r="G26" t="e">
        <f>ROUNDUP(IF(((((#REF!-#REF!)-ROUNDDOWN(#REF!*0.1,0)))/2)-#REF!&lt;0,(((#REF!-#REF!)-ROUNDDOWN(#REF!*0.1,0)))/2,#REF!),0)</f>
        <v>#REF!</v>
      </c>
      <c r="H26" t="e">
        <f t="shared" si="0"/>
        <v>#REF!</v>
      </c>
      <c r="I26" t="e">
        <f>#REF!-#REF!-#REF!</f>
        <v>#REF!</v>
      </c>
    </row>
    <row r="27" spans="1:6" ht="20.25" customHeight="1">
      <c r="A27" s="2">
        <v>24</v>
      </c>
      <c r="B27" s="2" t="s">
        <v>94</v>
      </c>
      <c r="C27" s="7" t="s">
        <v>99</v>
      </c>
      <c r="D27" s="21">
        <v>3</v>
      </c>
      <c r="E27" s="2"/>
      <c r="F27" s="2"/>
    </row>
    <row r="28" spans="1:9" ht="20.25" customHeight="1">
      <c r="A28" s="2">
        <v>25</v>
      </c>
      <c r="B28" s="2" t="s">
        <v>94</v>
      </c>
      <c r="C28" s="7" t="s">
        <v>31</v>
      </c>
      <c r="D28" s="21">
        <v>3</v>
      </c>
      <c r="E28" s="2">
        <v>1</v>
      </c>
      <c r="F28" s="2" t="e">
        <f>#REF!-E28</f>
        <v>#REF!</v>
      </c>
      <c r="G28" t="e">
        <f>ROUNDUP(IF(((((#REF!-#REF!)-ROUNDDOWN(#REF!*0.1,0)))/2)-#REF!&lt;0,(((#REF!-#REF!)-ROUNDDOWN(#REF!*0.1,0)))/2,#REF!),0)</f>
        <v>#REF!</v>
      </c>
      <c r="H28" t="e">
        <f t="shared" si="0"/>
        <v>#REF!</v>
      </c>
      <c r="I28" t="e">
        <f>#REF!-#REF!-#REF!</f>
        <v>#REF!</v>
      </c>
    </row>
    <row r="29" spans="1:6" ht="20.25" customHeight="1">
      <c r="A29" s="2">
        <v>26</v>
      </c>
      <c r="B29" s="2" t="s">
        <v>94</v>
      </c>
      <c r="C29" s="7" t="s">
        <v>100</v>
      </c>
      <c r="D29" s="21">
        <v>2</v>
      </c>
      <c r="E29" s="2"/>
      <c r="F29" s="2"/>
    </row>
    <row r="30" spans="1:9" ht="20.25" customHeight="1">
      <c r="A30" s="2">
        <v>27</v>
      </c>
      <c r="B30" s="2" t="s">
        <v>94</v>
      </c>
      <c r="C30" s="7" t="s">
        <v>32</v>
      </c>
      <c r="D30" s="21">
        <v>2</v>
      </c>
      <c r="E30" s="2">
        <v>1</v>
      </c>
      <c r="F30" s="2" t="e">
        <f>#REF!-E30</f>
        <v>#REF!</v>
      </c>
      <c r="G30" t="e">
        <f>ROUNDUP(IF(((((#REF!-#REF!)-ROUNDDOWN(#REF!*0.1,0)))/2)-#REF!&lt;0,(((#REF!-#REF!)-ROUNDDOWN(#REF!*0.1,0)))/2,#REF!),0)</f>
        <v>#REF!</v>
      </c>
      <c r="H30" t="e">
        <f t="shared" si="0"/>
        <v>#REF!</v>
      </c>
      <c r="I30" t="e">
        <f>#REF!-#REF!-#REF!</f>
        <v>#REF!</v>
      </c>
    </row>
    <row r="31" spans="1:9" ht="20.25" customHeight="1">
      <c r="A31" s="2">
        <v>28</v>
      </c>
      <c r="B31" s="2" t="s">
        <v>94</v>
      </c>
      <c r="C31" s="7" t="s">
        <v>33</v>
      </c>
      <c r="D31" s="21">
        <f t="shared" si="1"/>
        <v>2</v>
      </c>
      <c r="E31" s="2">
        <v>2</v>
      </c>
      <c r="F31" s="2" t="e">
        <f>#REF!-E31</f>
        <v>#REF!</v>
      </c>
      <c r="G31" t="e">
        <f>ROUNDUP(IF(((((#REF!-#REF!)-ROUNDDOWN(#REF!*0.1,0)))/2)-#REF!&lt;0,(((#REF!-#REF!)-ROUNDDOWN(#REF!*0.1,0)))/2,#REF!),0)</f>
        <v>#REF!</v>
      </c>
      <c r="H31" t="e">
        <f t="shared" si="0"/>
        <v>#REF!</v>
      </c>
      <c r="I31" t="e">
        <f>#REF!-#REF!-#REF!</f>
        <v>#REF!</v>
      </c>
    </row>
    <row r="32" spans="1:9" ht="20.25" customHeight="1">
      <c r="A32" s="2">
        <v>29</v>
      </c>
      <c r="B32" s="2" t="s">
        <v>94</v>
      </c>
      <c r="C32" s="7" t="s">
        <v>34</v>
      </c>
      <c r="D32" s="21">
        <f t="shared" si="1"/>
        <v>1</v>
      </c>
      <c r="E32" s="2">
        <v>1</v>
      </c>
      <c r="F32" s="2" t="e">
        <f>#REF!-E32</f>
        <v>#REF!</v>
      </c>
      <c r="G32" t="e">
        <f>ROUNDUP(IF(((((#REF!-#REF!)-ROUNDDOWN(#REF!*0.1,0)))/2)-#REF!&lt;0,(((#REF!-#REF!)-ROUNDDOWN(#REF!*0.1,0)))/2,#REF!),0)</f>
        <v>#REF!</v>
      </c>
      <c r="H32" t="e">
        <f t="shared" si="0"/>
        <v>#REF!</v>
      </c>
      <c r="I32" t="e">
        <f>#REF!-#REF!-#REF!</f>
        <v>#REF!</v>
      </c>
    </row>
    <row r="33" spans="1:9" ht="20.25" customHeight="1">
      <c r="A33" s="2">
        <v>30</v>
      </c>
      <c r="B33" s="2" t="s">
        <v>94</v>
      </c>
      <c r="C33" s="7" t="s">
        <v>35</v>
      </c>
      <c r="D33" s="21">
        <f t="shared" si="1"/>
        <v>1</v>
      </c>
      <c r="E33" s="2">
        <v>1</v>
      </c>
      <c r="F33" s="2" t="e">
        <f>#REF!-E33</f>
        <v>#REF!</v>
      </c>
      <c r="G33" t="e">
        <f>ROUNDUP(IF(((((#REF!-#REF!)-ROUNDDOWN(#REF!*0.1,0)))/2)-#REF!&lt;0,(((#REF!-#REF!)-ROUNDDOWN(#REF!*0.1,0)))/2,#REF!),0)</f>
        <v>#REF!</v>
      </c>
      <c r="H33" t="e">
        <f t="shared" si="0"/>
        <v>#REF!</v>
      </c>
      <c r="I33" t="e">
        <f>#REF!-#REF!-#REF!</f>
        <v>#REF!</v>
      </c>
    </row>
    <row r="34" spans="1:9" ht="20.25" customHeight="1">
      <c r="A34" s="2">
        <v>31</v>
      </c>
      <c r="B34" s="2" t="s">
        <v>48</v>
      </c>
      <c r="C34" s="7" t="s">
        <v>49</v>
      </c>
      <c r="D34" s="21">
        <f t="shared" si="1"/>
        <v>2</v>
      </c>
      <c r="E34" s="2">
        <v>2</v>
      </c>
      <c r="F34" s="2" t="e">
        <f>#REF!-E34</f>
        <v>#REF!</v>
      </c>
      <c r="G34" t="e">
        <f>ROUNDUP(IF(((((#REF!-#REF!)-ROUNDDOWN(#REF!*0.1,0)))/2)-#REF!&lt;0,(((#REF!-#REF!)-ROUNDDOWN(#REF!*0.1,0)))/2,#REF!),0)</f>
        <v>#REF!</v>
      </c>
      <c r="H34" t="e">
        <f aca="true" t="shared" si="2" ref="H34:H49">IF(G34&gt;0,"同意","不同意")</f>
        <v>#REF!</v>
      </c>
      <c r="I34" t="e">
        <f>#REF!-#REF!-#REF!</f>
        <v>#REF!</v>
      </c>
    </row>
    <row r="35" spans="1:9" ht="20.25" customHeight="1">
      <c r="A35" s="2">
        <v>32</v>
      </c>
      <c r="B35" s="2" t="s">
        <v>48</v>
      </c>
      <c r="C35" s="7" t="s">
        <v>50</v>
      </c>
      <c r="D35" s="21">
        <f t="shared" si="1"/>
        <v>1</v>
      </c>
      <c r="E35" s="2">
        <v>1</v>
      </c>
      <c r="F35" s="2" t="e">
        <f>#REF!-E35</f>
        <v>#REF!</v>
      </c>
      <c r="G35" t="e">
        <f>ROUNDUP(IF(((((#REF!-#REF!)-ROUNDDOWN(#REF!*0.1,0)))/2)-#REF!&lt;0,(((#REF!-#REF!)-ROUNDDOWN(#REF!*0.1,0)))/2,#REF!),0)</f>
        <v>#REF!</v>
      </c>
      <c r="H35" t="e">
        <f t="shared" si="2"/>
        <v>#REF!</v>
      </c>
      <c r="I35" t="e">
        <f>#REF!-#REF!-#REF!</f>
        <v>#REF!</v>
      </c>
    </row>
    <row r="36" spans="1:9" ht="20.25" customHeight="1">
      <c r="A36" s="2">
        <v>33</v>
      </c>
      <c r="B36" s="2" t="s">
        <v>48</v>
      </c>
      <c r="C36" s="7" t="s">
        <v>51</v>
      </c>
      <c r="D36" s="21">
        <f t="shared" si="1"/>
        <v>2</v>
      </c>
      <c r="E36" s="2">
        <v>2</v>
      </c>
      <c r="F36" s="2" t="e">
        <f>#REF!-E36</f>
        <v>#REF!</v>
      </c>
      <c r="G36" t="e">
        <f>ROUNDUP(IF(((((#REF!-#REF!)-ROUNDDOWN(#REF!*0.1,0)))/2)-#REF!&lt;0,(((#REF!-#REF!)-ROUNDDOWN(#REF!*0.1,0)))/2,#REF!),0)</f>
        <v>#REF!</v>
      </c>
      <c r="H36" t="e">
        <f t="shared" si="2"/>
        <v>#REF!</v>
      </c>
      <c r="I36" t="e">
        <f>#REF!-#REF!-#REF!</f>
        <v>#REF!</v>
      </c>
    </row>
    <row r="37" spans="1:9" ht="20.25" customHeight="1">
      <c r="A37" s="2">
        <v>34</v>
      </c>
      <c r="B37" s="2" t="s">
        <v>48</v>
      </c>
      <c r="C37" s="7" t="s">
        <v>52</v>
      </c>
      <c r="D37" s="21">
        <v>2</v>
      </c>
      <c r="E37" s="2">
        <v>0</v>
      </c>
      <c r="F37" s="2" t="e">
        <f>#REF!-E37</f>
        <v>#REF!</v>
      </c>
      <c r="G37" t="e">
        <f>ROUNDUP(IF(((((#REF!-#REF!)-ROUNDDOWN(#REF!*0.1,0)))/2)-#REF!&lt;0,(((#REF!-#REF!)-ROUNDDOWN(#REF!*0.1,0)))/2,#REF!),0)</f>
        <v>#REF!</v>
      </c>
      <c r="H37" t="e">
        <f t="shared" si="2"/>
        <v>#REF!</v>
      </c>
      <c r="I37" t="e">
        <f>#REF!-#REF!-#REF!</f>
        <v>#REF!</v>
      </c>
    </row>
    <row r="38" spans="1:9" ht="20.25" customHeight="1">
      <c r="A38" s="2">
        <v>35</v>
      </c>
      <c r="B38" s="2" t="s">
        <v>48</v>
      </c>
      <c r="C38" s="7" t="s">
        <v>53</v>
      </c>
      <c r="D38" s="21">
        <f t="shared" si="1"/>
        <v>1</v>
      </c>
      <c r="E38" s="2">
        <v>1</v>
      </c>
      <c r="F38" s="2" t="e">
        <f>#REF!-E38</f>
        <v>#REF!</v>
      </c>
      <c r="G38" t="e">
        <f>ROUNDUP(IF(((((#REF!-#REF!)-ROUNDDOWN(#REF!*0.1,0)))/2)-#REF!&lt;0,(((#REF!-#REF!)-ROUNDDOWN(#REF!*0.1,0)))/2,#REF!),0)</f>
        <v>#REF!</v>
      </c>
      <c r="H38" t="e">
        <f t="shared" si="2"/>
        <v>#REF!</v>
      </c>
      <c r="I38" t="e">
        <f>#REF!-#REF!-#REF!</f>
        <v>#REF!</v>
      </c>
    </row>
    <row r="39" spans="1:9" ht="20.25" customHeight="1">
      <c r="A39" s="2">
        <v>36</v>
      </c>
      <c r="B39" s="2" t="s">
        <v>48</v>
      </c>
      <c r="C39" s="7" t="s">
        <v>54</v>
      </c>
      <c r="D39" s="21">
        <f t="shared" si="1"/>
        <v>1</v>
      </c>
      <c r="E39" s="2">
        <v>1</v>
      </c>
      <c r="F39" s="2" t="e">
        <f>#REF!-E39</f>
        <v>#REF!</v>
      </c>
      <c r="G39" t="e">
        <f>ROUNDUP(IF(((((#REF!-#REF!)-ROUNDDOWN(#REF!*0.1,0)))/2)-#REF!&lt;0,(((#REF!-#REF!)-ROUNDDOWN(#REF!*0.1,0)))/2,#REF!),0)</f>
        <v>#REF!</v>
      </c>
      <c r="H39" t="e">
        <f t="shared" si="2"/>
        <v>#REF!</v>
      </c>
      <c r="I39" t="e">
        <f>#REF!-#REF!-#REF!</f>
        <v>#REF!</v>
      </c>
    </row>
    <row r="40" spans="1:9" ht="20.25" customHeight="1">
      <c r="A40" s="2">
        <v>37</v>
      </c>
      <c r="B40" s="2" t="s">
        <v>48</v>
      </c>
      <c r="C40" s="7" t="s">
        <v>55</v>
      </c>
      <c r="D40" s="21">
        <f t="shared" si="1"/>
        <v>1</v>
      </c>
      <c r="E40" s="2">
        <v>1</v>
      </c>
      <c r="F40" s="2" t="e">
        <f>#REF!-E40</f>
        <v>#REF!</v>
      </c>
      <c r="G40" t="e">
        <f>ROUNDUP(IF(((((#REF!-#REF!)-ROUNDDOWN(#REF!*0.1,0)))/2)-#REF!&lt;0,(((#REF!-#REF!)-ROUNDDOWN(#REF!*0.1,0)))/2,#REF!),0)</f>
        <v>#REF!</v>
      </c>
      <c r="H40" t="e">
        <f t="shared" si="2"/>
        <v>#REF!</v>
      </c>
      <c r="I40" t="e">
        <f>#REF!-#REF!-#REF!</f>
        <v>#REF!</v>
      </c>
    </row>
    <row r="41" spans="1:9" ht="20.25" customHeight="1">
      <c r="A41" s="2">
        <v>38</v>
      </c>
      <c r="B41" s="2" t="s">
        <v>48</v>
      </c>
      <c r="C41" s="7" t="s">
        <v>56</v>
      </c>
      <c r="D41" s="21">
        <v>2</v>
      </c>
      <c r="E41" s="2">
        <v>1</v>
      </c>
      <c r="F41" s="2" t="e">
        <f>#REF!-E41</f>
        <v>#REF!</v>
      </c>
      <c r="G41" t="e">
        <f>ROUNDUP(IF(((((#REF!-#REF!)-ROUNDDOWN(#REF!*0.1,0)))/2)-#REF!&lt;0,(((#REF!-#REF!)-ROUNDDOWN(#REF!*0.1,0)))/2,#REF!),0)</f>
        <v>#REF!</v>
      </c>
      <c r="H41" t="e">
        <f t="shared" si="2"/>
        <v>#REF!</v>
      </c>
      <c r="I41" t="e">
        <f>#REF!-#REF!-#REF!</f>
        <v>#REF!</v>
      </c>
    </row>
    <row r="42" spans="1:9" ht="20.25" customHeight="1">
      <c r="A42" s="2">
        <v>39</v>
      </c>
      <c r="B42" s="2" t="s">
        <v>48</v>
      </c>
      <c r="C42" s="7" t="s">
        <v>57</v>
      </c>
      <c r="D42" s="21">
        <f t="shared" si="1"/>
        <v>1</v>
      </c>
      <c r="E42" s="2">
        <v>1</v>
      </c>
      <c r="F42" s="2" t="e">
        <f>#REF!-E42</f>
        <v>#REF!</v>
      </c>
      <c r="G42" t="e">
        <f>ROUNDUP(IF(((((#REF!-#REF!)-ROUNDDOWN(#REF!*0.1,0)))/2)-#REF!&lt;0,(((#REF!-#REF!)-ROUNDDOWN(#REF!*0.1,0)))/2,#REF!),0)</f>
        <v>#REF!</v>
      </c>
      <c r="H42" t="e">
        <f t="shared" si="2"/>
        <v>#REF!</v>
      </c>
      <c r="I42" t="e">
        <f>#REF!-#REF!-#REF!</f>
        <v>#REF!</v>
      </c>
    </row>
    <row r="43" spans="1:9" ht="20.25" customHeight="1">
      <c r="A43" s="2">
        <v>40</v>
      </c>
      <c r="B43" s="2" t="s">
        <v>48</v>
      </c>
      <c r="C43" s="7" t="s">
        <v>58</v>
      </c>
      <c r="D43" s="21">
        <f t="shared" si="1"/>
        <v>1</v>
      </c>
      <c r="E43" s="2">
        <v>1</v>
      </c>
      <c r="F43" s="2" t="e">
        <f>#REF!-E43</f>
        <v>#REF!</v>
      </c>
      <c r="G43" t="e">
        <f>ROUNDUP(IF(((((#REF!-#REF!)-ROUNDDOWN(#REF!*0.1,0)))/2)-#REF!&lt;0,(((#REF!-#REF!)-ROUNDDOWN(#REF!*0.1,0)))/2,#REF!),0)</f>
        <v>#REF!</v>
      </c>
      <c r="H43" t="e">
        <f t="shared" si="2"/>
        <v>#REF!</v>
      </c>
      <c r="I43" t="e">
        <f>#REF!-#REF!-#REF!</f>
        <v>#REF!</v>
      </c>
    </row>
    <row r="44" spans="1:9" ht="20.25" customHeight="1">
      <c r="A44" s="2">
        <v>41</v>
      </c>
      <c r="B44" s="2" t="s">
        <v>48</v>
      </c>
      <c r="C44" s="7" t="s">
        <v>59</v>
      </c>
      <c r="D44" s="21">
        <v>2</v>
      </c>
      <c r="E44" s="2">
        <v>1</v>
      </c>
      <c r="F44" s="2" t="e">
        <f>#REF!-E44</f>
        <v>#REF!</v>
      </c>
      <c r="G44" t="e">
        <f>ROUNDUP(IF(((((#REF!-#REF!)-ROUNDDOWN(#REF!*0.1,0)))/2)-#REF!&lt;0,(((#REF!-#REF!)-ROUNDDOWN(#REF!*0.1,0)))/2,#REF!),0)</f>
        <v>#REF!</v>
      </c>
      <c r="H44" t="e">
        <f t="shared" si="2"/>
        <v>#REF!</v>
      </c>
      <c r="I44" t="e">
        <f>#REF!-#REF!-#REF!</f>
        <v>#REF!</v>
      </c>
    </row>
    <row r="45" spans="1:9" ht="20.25" customHeight="1">
      <c r="A45" s="2">
        <v>42</v>
      </c>
      <c r="B45" s="2" t="s">
        <v>48</v>
      </c>
      <c r="C45" s="7" t="s">
        <v>60</v>
      </c>
      <c r="D45" s="21">
        <f t="shared" si="1"/>
        <v>2</v>
      </c>
      <c r="E45" s="2">
        <v>2</v>
      </c>
      <c r="F45" s="2" t="e">
        <f>#REF!-E45</f>
        <v>#REF!</v>
      </c>
      <c r="G45" t="e">
        <f>ROUNDUP(IF(((((#REF!-#REF!)-ROUNDDOWN(#REF!*0.1,0)))/2)-#REF!&lt;0,(((#REF!-#REF!)-ROUNDDOWN(#REF!*0.1,0)))/2,#REF!),0)</f>
        <v>#REF!</v>
      </c>
      <c r="H45" t="e">
        <f t="shared" si="2"/>
        <v>#REF!</v>
      </c>
      <c r="I45" t="e">
        <f>#REF!-#REF!-#REF!</f>
        <v>#REF!</v>
      </c>
    </row>
    <row r="46" spans="1:9" ht="20.25" customHeight="1">
      <c r="A46" s="2">
        <v>43</v>
      </c>
      <c r="B46" s="2" t="s">
        <v>48</v>
      </c>
      <c r="C46" s="7" t="s">
        <v>61</v>
      </c>
      <c r="D46" s="21">
        <f t="shared" si="1"/>
        <v>1</v>
      </c>
      <c r="E46" s="2">
        <v>1</v>
      </c>
      <c r="F46" s="2" t="e">
        <f>#REF!-E46</f>
        <v>#REF!</v>
      </c>
      <c r="G46" t="e">
        <f>ROUNDUP(IF(((((#REF!-#REF!)-ROUNDDOWN(#REF!*0.1,0)))/2)-#REF!&lt;0,(((#REF!-#REF!)-ROUNDDOWN(#REF!*0.1,0)))/2,#REF!),0)</f>
        <v>#REF!</v>
      </c>
      <c r="H46" t="e">
        <f t="shared" si="2"/>
        <v>#REF!</v>
      </c>
      <c r="I46" t="e">
        <f>#REF!-#REF!-#REF!</f>
        <v>#REF!</v>
      </c>
    </row>
    <row r="47" spans="1:9" ht="20.25" customHeight="1">
      <c r="A47" s="2">
        <v>44</v>
      </c>
      <c r="B47" s="2" t="s">
        <v>95</v>
      </c>
      <c r="C47" s="7" t="s">
        <v>103</v>
      </c>
      <c r="D47" s="21">
        <v>2</v>
      </c>
      <c r="E47" s="2">
        <v>1</v>
      </c>
      <c r="F47" s="2" t="e">
        <f>#REF!-E47</f>
        <v>#REF!</v>
      </c>
      <c r="G47" t="e">
        <f>ROUNDUP(IF(((((#REF!-#REF!)-ROUNDDOWN(#REF!*0.1,0)))/2)-#REF!&lt;0,(((#REF!-#REF!)-ROUNDDOWN(#REF!*0.1,0)))/2,#REF!),0)</f>
        <v>#REF!</v>
      </c>
      <c r="H47" t="e">
        <f t="shared" si="2"/>
        <v>#REF!</v>
      </c>
      <c r="I47" t="e">
        <f>#REF!-#REF!-#REF!</f>
        <v>#REF!</v>
      </c>
    </row>
    <row r="48" spans="1:11" ht="20.25" customHeight="1">
      <c r="A48" s="2">
        <v>45</v>
      </c>
      <c r="B48" s="2" t="s">
        <v>95</v>
      </c>
      <c r="C48" s="7" t="s">
        <v>76</v>
      </c>
      <c r="D48" s="21">
        <f t="shared" si="1"/>
        <v>1</v>
      </c>
      <c r="E48" s="2">
        <v>1</v>
      </c>
      <c r="F48" s="2" t="e">
        <f>#REF!-E48</f>
        <v>#REF!</v>
      </c>
      <c r="G48" s="2" t="s">
        <v>15</v>
      </c>
      <c r="H48" s="2" t="s">
        <v>15</v>
      </c>
      <c r="I48" s="2" t="s">
        <v>15</v>
      </c>
      <c r="J48" s="2" t="s">
        <v>15</v>
      </c>
      <c r="K48" s="2" t="s">
        <v>15</v>
      </c>
    </row>
    <row r="49" spans="1:9" ht="20.25" customHeight="1">
      <c r="A49" s="2">
        <v>46</v>
      </c>
      <c r="B49" s="2" t="s">
        <v>95</v>
      </c>
      <c r="C49" s="7" t="s">
        <v>77</v>
      </c>
      <c r="D49" s="21">
        <v>1</v>
      </c>
      <c r="E49" s="2">
        <v>0</v>
      </c>
      <c r="F49" s="2" t="e">
        <f>#REF!-E49</f>
        <v>#REF!</v>
      </c>
      <c r="G49" t="e">
        <f>ROUNDUP(IF(((((#REF!-#REF!)-ROUNDDOWN(#REF!*0.1,0)))/2)-#REF!&lt;0,(((#REF!-#REF!)-ROUNDDOWN(#REF!*0.1,0)))/2,#REF!),0)</f>
        <v>#REF!</v>
      </c>
      <c r="H49" t="e">
        <f t="shared" si="2"/>
        <v>#REF!</v>
      </c>
      <c r="I49" t="e">
        <f>#REF!-#REF!-#REF!</f>
        <v>#REF!</v>
      </c>
    </row>
    <row r="50" spans="1:6" ht="20.25" customHeight="1">
      <c r="A50" s="2">
        <v>47</v>
      </c>
      <c r="B50" s="13"/>
      <c r="C50" s="14" t="s">
        <v>101</v>
      </c>
      <c r="D50" s="21">
        <v>1</v>
      </c>
      <c r="E50" s="2"/>
      <c r="F50" s="2"/>
    </row>
    <row r="51" spans="1:6" ht="20.25" customHeight="1">
      <c r="A51" s="2">
        <v>48</v>
      </c>
      <c r="B51" s="13"/>
      <c r="C51" s="14" t="s">
        <v>102</v>
      </c>
      <c r="D51" s="21">
        <v>2</v>
      </c>
      <c r="E51" s="2"/>
      <c r="F51" s="2"/>
    </row>
    <row r="52" spans="1:9" ht="20.25" customHeight="1">
      <c r="A52" s="2">
        <v>49</v>
      </c>
      <c r="B52" s="2" t="s">
        <v>7</v>
      </c>
      <c r="C52" s="7" t="s">
        <v>36</v>
      </c>
      <c r="D52" s="21">
        <f aca="true" t="shared" si="3" ref="D52:D86">IF(E52&gt;=0,E52,0)</f>
        <v>1</v>
      </c>
      <c r="E52" s="2">
        <v>1</v>
      </c>
      <c r="F52" s="2" t="e">
        <f>#REF!-E52</f>
        <v>#REF!</v>
      </c>
      <c r="G52" t="e">
        <f>ROUNDUP(IF(((((#REF!-#REF!)-ROUNDDOWN(#REF!*0.1,0)))/2)-#REF!&lt;0,(((#REF!-#REF!)-ROUNDDOWN(#REF!*0.1,0)))/2,#REF!),0)</f>
        <v>#REF!</v>
      </c>
      <c r="H52" t="e">
        <f t="shared" si="0"/>
        <v>#REF!</v>
      </c>
      <c r="I52" t="e">
        <f>#REF!-#REF!-#REF!</f>
        <v>#REF!</v>
      </c>
    </row>
    <row r="53" spans="1:9" ht="20.25" customHeight="1">
      <c r="A53" s="2">
        <v>50</v>
      </c>
      <c r="B53" s="2" t="s">
        <v>7</v>
      </c>
      <c r="C53" s="8" t="s">
        <v>5</v>
      </c>
      <c r="D53" s="21">
        <f t="shared" si="3"/>
        <v>1</v>
      </c>
      <c r="E53" s="2">
        <v>1</v>
      </c>
      <c r="F53" s="2" t="e">
        <f>#REF!-E53</f>
        <v>#REF!</v>
      </c>
      <c r="G53" t="e">
        <f>ROUNDUP(IF(((((#REF!-#REF!)-ROUNDDOWN(#REF!*0.1,0)))/2)-#REF!&lt;0,(((#REF!-#REF!)-ROUNDDOWN(#REF!*0.1,0)))/2,#REF!),0)</f>
        <v>#REF!</v>
      </c>
      <c r="H53" t="e">
        <f t="shared" si="0"/>
        <v>#REF!</v>
      </c>
      <c r="I53" t="e">
        <f>#REF!-#REF!-#REF!</f>
        <v>#REF!</v>
      </c>
    </row>
    <row r="54" spans="1:9" ht="20.25" customHeight="1">
      <c r="A54" s="2">
        <v>51</v>
      </c>
      <c r="B54" s="2" t="s">
        <v>7</v>
      </c>
      <c r="C54" s="7" t="s">
        <v>37</v>
      </c>
      <c r="D54" s="21">
        <f t="shared" si="3"/>
        <v>1</v>
      </c>
      <c r="E54" s="2">
        <v>1</v>
      </c>
      <c r="F54" s="2" t="e">
        <f>#REF!-E54</f>
        <v>#REF!</v>
      </c>
      <c r="G54" t="e">
        <f>ROUNDUP(IF(((((#REF!-#REF!)-ROUNDDOWN(#REF!*0.1,0)))/2)-#REF!&lt;0,(((#REF!-#REF!)-ROUNDDOWN(#REF!*0.1,0)))/2,#REF!),0)</f>
        <v>#REF!</v>
      </c>
      <c r="H54" t="e">
        <f t="shared" si="0"/>
        <v>#REF!</v>
      </c>
      <c r="I54" t="e">
        <f>#REF!-#REF!-#REF!</f>
        <v>#REF!</v>
      </c>
    </row>
    <row r="55" spans="1:9" ht="20.25" customHeight="1">
      <c r="A55" s="2">
        <v>52</v>
      </c>
      <c r="B55" s="2" t="s">
        <v>7</v>
      </c>
      <c r="C55" s="7" t="s">
        <v>38</v>
      </c>
      <c r="D55" s="21">
        <f t="shared" si="3"/>
        <v>2</v>
      </c>
      <c r="E55" s="2">
        <v>2</v>
      </c>
      <c r="F55" s="2" t="e">
        <f>#REF!-E55</f>
        <v>#REF!</v>
      </c>
      <c r="G55" t="e">
        <f>ROUNDUP(IF(((((#REF!-#REF!)-ROUNDDOWN(#REF!*0.1,0)))/2)-#REF!&lt;0,(((#REF!-#REF!)-ROUNDDOWN(#REF!*0.1,0)))/2,#REF!),0)</f>
        <v>#REF!</v>
      </c>
      <c r="H55" t="e">
        <f t="shared" si="0"/>
        <v>#REF!</v>
      </c>
      <c r="I55" t="e">
        <f>#REF!-#REF!-#REF!</f>
        <v>#REF!</v>
      </c>
    </row>
    <row r="56" spans="1:9" ht="20.25" customHeight="1">
      <c r="A56" s="2">
        <v>53</v>
      </c>
      <c r="B56" s="2" t="s">
        <v>7</v>
      </c>
      <c r="C56" s="7" t="s">
        <v>39</v>
      </c>
      <c r="D56" s="21">
        <v>2</v>
      </c>
      <c r="E56" s="2">
        <v>1</v>
      </c>
      <c r="F56" s="2" t="e">
        <f>#REF!-E56</f>
        <v>#REF!</v>
      </c>
      <c r="G56" t="e">
        <f>ROUNDUP(IF(((((#REF!-#REF!)-ROUNDDOWN(#REF!*0.1,0)))/2)-#REF!&lt;0,(((#REF!-#REF!)-ROUNDDOWN(#REF!*0.1,0)))/2,#REF!),0)</f>
        <v>#REF!</v>
      </c>
      <c r="H56" t="e">
        <f t="shared" si="0"/>
        <v>#REF!</v>
      </c>
      <c r="I56" t="e">
        <f>#REF!-#REF!-#REF!</f>
        <v>#REF!</v>
      </c>
    </row>
    <row r="57" spans="1:9" ht="20.25" customHeight="1">
      <c r="A57" s="2">
        <v>54</v>
      </c>
      <c r="B57" s="2" t="s">
        <v>7</v>
      </c>
      <c r="C57" s="7" t="s">
        <v>40</v>
      </c>
      <c r="D57" s="21">
        <f t="shared" si="3"/>
        <v>2</v>
      </c>
      <c r="E57" s="2">
        <v>2</v>
      </c>
      <c r="F57" s="2" t="e">
        <f>#REF!-E57</f>
        <v>#REF!</v>
      </c>
      <c r="G57" t="e">
        <f>ROUNDUP(IF(((((#REF!-#REF!)-ROUNDDOWN(#REF!*0.1,0)))/2)-#REF!&lt;0,(((#REF!-#REF!)-ROUNDDOWN(#REF!*0.1,0)))/2,#REF!),0)</f>
        <v>#REF!</v>
      </c>
      <c r="H57" t="e">
        <f t="shared" si="0"/>
        <v>#REF!</v>
      </c>
      <c r="I57" t="e">
        <f>#REF!-#REF!-#REF!</f>
        <v>#REF!</v>
      </c>
    </row>
    <row r="58" spans="1:9" ht="20.25" customHeight="1">
      <c r="A58" s="2">
        <v>55</v>
      </c>
      <c r="B58" s="2" t="s">
        <v>7</v>
      </c>
      <c r="C58" s="7" t="s">
        <v>41</v>
      </c>
      <c r="D58" s="21">
        <f t="shared" si="3"/>
        <v>2</v>
      </c>
      <c r="E58" s="2">
        <v>2</v>
      </c>
      <c r="F58" s="2" t="e">
        <f>#REF!-E58</f>
        <v>#REF!</v>
      </c>
      <c r="G58" t="e">
        <f>ROUNDUP(IF(((((#REF!-#REF!)-ROUNDDOWN(#REF!*0.1,0)))/2)-#REF!&lt;0,(((#REF!-#REF!)-ROUNDDOWN(#REF!*0.1,0)))/2,#REF!),0)</f>
        <v>#REF!</v>
      </c>
      <c r="H58" t="e">
        <f t="shared" si="0"/>
        <v>#REF!</v>
      </c>
      <c r="I58" t="e">
        <f>#REF!-#REF!-#REF!</f>
        <v>#REF!</v>
      </c>
    </row>
    <row r="59" spans="1:9" ht="20.25" customHeight="1">
      <c r="A59" s="2">
        <v>56</v>
      </c>
      <c r="B59" s="2" t="s">
        <v>7</v>
      </c>
      <c r="C59" s="7" t="s">
        <v>42</v>
      </c>
      <c r="D59" s="21">
        <f t="shared" si="3"/>
        <v>2</v>
      </c>
      <c r="E59" s="2">
        <v>2</v>
      </c>
      <c r="F59" s="2" t="e">
        <f>#REF!-E59</f>
        <v>#REF!</v>
      </c>
      <c r="G59" t="e">
        <f>ROUNDUP(IF(((((#REF!-#REF!)-ROUNDDOWN(#REF!*0.1,0)))/2)-#REF!&lt;0,(((#REF!-#REF!)-ROUNDDOWN(#REF!*0.1,0)))/2,#REF!),0)</f>
        <v>#REF!</v>
      </c>
      <c r="H59" t="e">
        <f t="shared" si="0"/>
        <v>#REF!</v>
      </c>
      <c r="I59" t="e">
        <f>#REF!-#REF!-#REF!</f>
        <v>#REF!</v>
      </c>
    </row>
    <row r="60" spans="1:9" ht="20.25" customHeight="1">
      <c r="A60" s="2">
        <v>57</v>
      </c>
      <c r="B60" s="2" t="s">
        <v>7</v>
      </c>
      <c r="C60" s="7" t="s">
        <v>43</v>
      </c>
      <c r="D60" s="21">
        <f t="shared" si="3"/>
        <v>1</v>
      </c>
      <c r="E60" s="2">
        <v>1</v>
      </c>
      <c r="F60" s="2" t="e">
        <f>#REF!-E60</f>
        <v>#REF!</v>
      </c>
      <c r="G60" t="e">
        <f>ROUNDUP(IF(((((#REF!-#REF!)-ROUNDDOWN(#REF!*0.1,0)))/2)-#REF!&lt;0,(((#REF!-#REF!)-ROUNDDOWN(#REF!*0.1,0)))/2,#REF!),0)</f>
        <v>#REF!</v>
      </c>
      <c r="H60" t="e">
        <f t="shared" si="0"/>
        <v>#REF!</v>
      </c>
      <c r="I60" t="e">
        <f>#REF!-#REF!-#REF!</f>
        <v>#REF!</v>
      </c>
    </row>
    <row r="61" spans="1:9" ht="20.25" customHeight="1">
      <c r="A61" s="2">
        <v>58</v>
      </c>
      <c r="B61" s="2" t="s">
        <v>8</v>
      </c>
      <c r="C61" s="7" t="s">
        <v>67</v>
      </c>
      <c r="D61" s="21">
        <f t="shared" si="3"/>
        <v>1</v>
      </c>
      <c r="E61" s="2">
        <v>1</v>
      </c>
      <c r="F61" s="2" t="e">
        <f>#REF!-E61</f>
        <v>#REF!</v>
      </c>
      <c r="G61" t="e">
        <f>ROUNDUP(IF(((((#REF!-#REF!)-ROUNDDOWN(#REF!*0.1,0)))/2)-#REF!&lt;0,(((#REF!-#REF!)-ROUNDDOWN(#REF!*0.1,0)))/2,#REF!),0)</f>
        <v>#REF!</v>
      </c>
      <c r="H61" t="e">
        <f t="shared" si="0"/>
        <v>#REF!</v>
      </c>
      <c r="I61" t="e">
        <f>#REF!-#REF!-#REF!</f>
        <v>#REF!</v>
      </c>
    </row>
    <row r="62" spans="1:9" ht="20.25" customHeight="1">
      <c r="A62" s="2">
        <v>59</v>
      </c>
      <c r="B62" s="2" t="s">
        <v>8</v>
      </c>
      <c r="C62" s="7" t="s">
        <v>68</v>
      </c>
      <c r="D62" s="21">
        <f t="shared" si="3"/>
        <v>1</v>
      </c>
      <c r="E62" s="2">
        <v>1</v>
      </c>
      <c r="F62" s="2" t="e">
        <f>#REF!-E62</f>
        <v>#REF!</v>
      </c>
      <c r="G62" t="e">
        <f>ROUNDUP(IF(((((#REF!-#REF!)-ROUNDDOWN(#REF!*0.1,0)))/2)-#REF!&lt;0,(((#REF!-#REF!)-ROUNDDOWN(#REF!*0.1,0)))/2,#REF!),0)</f>
        <v>#REF!</v>
      </c>
      <c r="H62" t="e">
        <f t="shared" si="0"/>
        <v>#REF!</v>
      </c>
      <c r="I62" t="e">
        <f>#REF!-#REF!-#REF!</f>
        <v>#REF!</v>
      </c>
    </row>
    <row r="63" spans="1:9" ht="20.25" customHeight="1">
      <c r="A63" s="2">
        <v>60</v>
      </c>
      <c r="B63" s="2" t="s">
        <v>8</v>
      </c>
      <c r="C63" s="7" t="s">
        <v>69</v>
      </c>
      <c r="D63" s="21">
        <f t="shared" si="3"/>
        <v>2</v>
      </c>
      <c r="E63" s="2">
        <v>2</v>
      </c>
      <c r="F63" s="2" t="e">
        <f>#REF!-E63</f>
        <v>#REF!</v>
      </c>
      <c r="G63" t="e">
        <f>ROUNDUP(IF(((((#REF!-#REF!)-ROUNDDOWN(#REF!*0.1,0)))/2)-#REF!&lt;0,(((#REF!-#REF!)-ROUNDDOWN(#REF!*0.1,0)))/2,#REF!),0)</f>
        <v>#REF!</v>
      </c>
      <c r="H63" t="e">
        <f t="shared" si="0"/>
        <v>#REF!</v>
      </c>
      <c r="I63" t="e">
        <f>#REF!-#REF!-#REF!</f>
        <v>#REF!</v>
      </c>
    </row>
    <row r="64" spans="1:9" ht="20.25" customHeight="1">
      <c r="A64" s="2">
        <v>61</v>
      </c>
      <c r="B64" s="2" t="s">
        <v>8</v>
      </c>
      <c r="C64" s="7" t="s">
        <v>70</v>
      </c>
      <c r="D64" s="21">
        <f t="shared" si="3"/>
        <v>1</v>
      </c>
      <c r="E64" s="2">
        <v>1</v>
      </c>
      <c r="F64" s="2" t="e">
        <f>#REF!-E64</f>
        <v>#REF!</v>
      </c>
      <c r="G64" t="e">
        <f>ROUNDUP(IF(((((#REF!-#REF!)-ROUNDDOWN(#REF!*0.1,0)))/2)-#REF!&lt;0,(((#REF!-#REF!)-ROUNDDOWN(#REF!*0.1,0)))/2,#REF!),0)</f>
        <v>#REF!</v>
      </c>
      <c r="H64" t="e">
        <f t="shared" si="0"/>
        <v>#REF!</v>
      </c>
      <c r="I64" t="e">
        <f>#REF!-#REF!-#REF!</f>
        <v>#REF!</v>
      </c>
    </row>
    <row r="65" spans="1:9" ht="20.25" customHeight="1">
      <c r="A65" s="2">
        <v>62</v>
      </c>
      <c r="B65" s="2" t="s">
        <v>8</v>
      </c>
      <c r="C65" s="7" t="s">
        <v>71</v>
      </c>
      <c r="D65" s="21">
        <f t="shared" si="3"/>
        <v>1</v>
      </c>
      <c r="E65" s="2">
        <v>1</v>
      </c>
      <c r="F65" s="2" t="e">
        <f>#REF!-E65</f>
        <v>#REF!</v>
      </c>
      <c r="G65" t="e">
        <f>ROUNDUP(IF(((((#REF!-#REF!)-ROUNDDOWN(#REF!*0.1,0)))/2)-#REF!&lt;0,(((#REF!-#REF!)-ROUNDDOWN(#REF!*0.1,0)))/2,#REF!),0)</f>
        <v>#REF!</v>
      </c>
      <c r="H65" t="e">
        <f t="shared" si="0"/>
        <v>#REF!</v>
      </c>
      <c r="I65" t="e">
        <f>#REF!-#REF!-#REF!</f>
        <v>#REF!</v>
      </c>
    </row>
    <row r="66" spans="1:9" ht="20.25" customHeight="1">
      <c r="A66" s="2">
        <v>63</v>
      </c>
      <c r="B66" s="2" t="s">
        <v>8</v>
      </c>
      <c r="C66" s="7" t="s">
        <v>72</v>
      </c>
      <c r="D66" s="21">
        <f t="shared" si="3"/>
        <v>1</v>
      </c>
      <c r="E66" s="2">
        <v>1</v>
      </c>
      <c r="F66" s="2" t="e">
        <f>#REF!-E66</f>
        <v>#REF!</v>
      </c>
      <c r="G66" t="e">
        <f>ROUNDUP(IF(((((#REF!-#REF!)-ROUNDDOWN(#REF!*0.1,0)))/2)-#REF!&lt;0,(((#REF!-#REF!)-ROUNDDOWN(#REF!*0.1,0)))/2,#REF!),0)</f>
        <v>#REF!</v>
      </c>
      <c r="H66" t="e">
        <f t="shared" si="0"/>
        <v>#REF!</v>
      </c>
      <c r="I66" t="e">
        <f>#REF!-#REF!-#REF!</f>
        <v>#REF!</v>
      </c>
    </row>
    <row r="67" spans="1:9" ht="20.25" customHeight="1">
      <c r="A67" s="2">
        <v>64</v>
      </c>
      <c r="B67" s="2" t="s">
        <v>8</v>
      </c>
      <c r="C67" s="7" t="s">
        <v>73</v>
      </c>
      <c r="D67" s="21">
        <f t="shared" si="3"/>
        <v>1</v>
      </c>
      <c r="E67" s="2">
        <v>1</v>
      </c>
      <c r="F67" s="2" t="e">
        <f>#REF!-E67</f>
        <v>#REF!</v>
      </c>
      <c r="G67" t="e">
        <f>ROUNDUP(IF(((((#REF!-#REF!)-ROUNDDOWN(#REF!*0.1,0)))/2)-#REF!&lt;0,(((#REF!-#REF!)-ROUNDDOWN(#REF!*0.1,0)))/2,#REF!),0)</f>
        <v>#REF!</v>
      </c>
      <c r="H67" t="e">
        <f t="shared" si="0"/>
        <v>#REF!</v>
      </c>
      <c r="I67" t="e">
        <f>#REF!-#REF!-#REF!</f>
        <v>#REF!</v>
      </c>
    </row>
    <row r="68" spans="1:9" ht="20.25" customHeight="1">
      <c r="A68" s="2">
        <v>65</v>
      </c>
      <c r="B68" s="2" t="s">
        <v>8</v>
      </c>
      <c r="C68" s="7" t="s">
        <v>74</v>
      </c>
      <c r="D68" s="21">
        <f t="shared" si="3"/>
        <v>1</v>
      </c>
      <c r="E68" s="2">
        <v>1</v>
      </c>
      <c r="F68" s="2" t="e">
        <f>#REF!-E68</f>
        <v>#REF!</v>
      </c>
      <c r="G68" t="e">
        <f>ROUNDUP(IF(((((#REF!-#REF!)-ROUNDDOWN(#REF!*0.1,0)))/2)-#REF!&lt;0,(((#REF!-#REF!)-ROUNDDOWN(#REF!*0.1,0)))/2,#REF!),0)</f>
        <v>#REF!</v>
      </c>
      <c r="H68" t="e">
        <f aca="true" t="shared" si="4" ref="H68:H73">IF(G68&gt;0,"同意","不同意")</f>
        <v>#REF!</v>
      </c>
      <c r="I68" t="e">
        <f>#REF!-#REF!-#REF!</f>
        <v>#REF!</v>
      </c>
    </row>
    <row r="69" spans="1:9" ht="20.25" customHeight="1">
      <c r="A69" s="2">
        <v>66</v>
      </c>
      <c r="B69" s="2" t="s">
        <v>8</v>
      </c>
      <c r="C69" s="7" t="s">
        <v>75</v>
      </c>
      <c r="D69" s="21">
        <f t="shared" si="3"/>
        <v>2</v>
      </c>
      <c r="E69" s="2">
        <v>2</v>
      </c>
      <c r="F69" s="2" t="e">
        <f>#REF!-E69</f>
        <v>#REF!</v>
      </c>
      <c r="G69" t="e">
        <f>ROUNDUP(IF(((((#REF!-#REF!)-ROUNDDOWN(#REF!*0.1,0)))/2)-#REF!&lt;0,(((#REF!-#REF!)-ROUNDDOWN(#REF!*0.1,0)))/2,#REF!),0)</f>
        <v>#REF!</v>
      </c>
      <c r="H69" t="e">
        <f t="shared" si="4"/>
        <v>#REF!</v>
      </c>
      <c r="I69" t="e">
        <f>#REF!-#REF!-#REF!</f>
        <v>#REF!</v>
      </c>
    </row>
    <row r="70" spans="1:9" ht="20.25" customHeight="1">
      <c r="A70" s="2">
        <v>67</v>
      </c>
      <c r="B70" s="2" t="s">
        <v>8</v>
      </c>
      <c r="C70" s="7" t="s">
        <v>44</v>
      </c>
      <c r="D70" s="21">
        <f t="shared" si="3"/>
        <v>1</v>
      </c>
      <c r="E70" s="2">
        <v>1</v>
      </c>
      <c r="F70" s="2" t="e">
        <f>#REF!-E70</f>
        <v>#REF!</v>
      </c>
      <c r="G70" t="e">
        <f>ROUNDUP(IF(((((#REF!-#REF!)-ROUNDDOWN(#REF!*0.1,0)))/2)-#REF!&lt;0,(((#REF!-#REF!)-ROUNDDOWN(#REF!*0.1,0)))/2,#REF!),0)</f>
        <v>#REF!</v>
      </c>
      <c r="H70" t="e">
        <f t="shared" si="4"/>
        <v>#REF!</v>
      </c>
      <c r="I70" t="e">
        <f>#REF!-#REF!-#REF!</f>
        <v>#REF!</v>
      </c>
    </row>
    <row r="71" spans="1:9" ht="20.25" customHeight="1">
      <c r="A71" s="2">
        <v>68</v>
      </c>
      <c r="B71" s="2" t="s">
        <v>8</v>
      </c>
      <c r="C71" s="7" t="s">
        <v>45</v>
      </c>
      <c r="D71" s="21">
        <f t="shared" si="3"/>
        <v>2</v>
      </c>
      <c r="E71" s="2">
        <v>2</v>
      </c>
      <c r="F71" s="2" t="e">
        <f>#REF!-E71</f>
        <v>#REF!</v>
      </c>
      <c r="G71" t="e">
        <f>ROUNDUP(IF(((((#REF!-#REF!)-ROUNDDOWN(#REF!*0.1,0)))/2)-#REF!&lt;0,(((#REF!-#REF!)-ROUNDDOWN(#REF!*0.1,0)))/2,#REF!),0)</f>
        <v>#REF!</v>
      </c>
      <c r="H71" t="e">
        <f t="shared" si="4"/>
        <v>#REF!</v>
      </c>
      <c r="I71" t="e">
        <f>#REF!-#REF!-#REF!</f>
        <v>#REF!</v>
      </c>
    </row>
    <row r="72" spans="1:9" ht="20.25" customHeight="1">
      <c r="A72" s="2">
        <v>69</v>
      </c>
      <c r="B72" s="2" t="s">
        <v>8</v>
      </c>
      <c r="C72" s="7" t="s">
        <v>46</v>
      </c>
      <c r="D72" s="21">
        <f t="shared" si="3"/>
        <v>1</v>
      </c>
      <c r="E72" s="2">
        <v>1</v>
      </c>
      <c r="F72" s="2" t="e">
        <f>#REF!-E72</f>
        <v>#REF!</v>
      </c>
      <c r="G72" t="e">
        <f>ROUNDUP(IF(((((#REF!-#REF!)-ROUNDDOWN(#REF!*0.1,0)))/2)-#REF!&lt;0,(((#REF!-#REF!)-ROUNDDOWN(#REF!*0.1,0)))/2,#REF!),0)</f>
        <v>#REF!</v>
      </c>
      <c r="H72" t="e">
        <f t="shared" si="4"/>
        <v>#REF!</v>
      </c>
      <c r="I72" t="e">
        <f>#REF!-#REF!-#REF!</f>
        <v>#REF!</v>
      </c>
    </row>
    <row r="73" spans="1:9" ht="20.25" customHeight="1">
      <c r="A73" s="2">
        <v>70</v>
      </c>
      <c r="B73" s="2" t="s">
        <v>8</v>
      </c>
      <c r="C73" s="7" t="s">
        <v>47</v>
      </c>
      <c r="D73" s="21">
        <f t="shared" si="3"/>
        <v>1</v>
      </c>
      <c r="E73" s="2">
        <v>1</v>
      </c>
      <c r="F73" s="2" t="e">
        <f>#REF!-E73</f>
        <v>#REF!</v>
      </c>
      <c r="G73" t="e">
        <f>ROUNDUP(IF(((((#REF!-#REF!)-ROUNDDOWN(#REF!*0.1,0)))/2)-#REF!&lt;0,(((#REF!-#REF!)-ROUNDDOWN(#REF!*0.1,0)))/2,#REF!),0)</f>
        <v>#REF!</v>
      </c>
      <c r="H73" t="e">
        <f t="shared" si="4"/>
        <v>#REF!</v>
      </c>
      <c r="I73" t="e">
        <f>#REF!-#REF!-#REF!</f>
        <v>#REF!</v>
      </c>
    </row>
    <row r="74" spans="1:9" ht="20.25" customHeight="1">
      <c r="A74" s="2">
        <v>71</v>
      </c>
      <c r="B74" s="2" t="s">
        <v>85</v>
      </c>
      <c r="C74" s="7" t="s">
        <v>93</v>
      </c>
      <c r="D74" s="21">
        <f>IF(E74&gt;=0,E74,0)</f>
        <v>2</v>
      </c>
      <c r="E74" s="2">
        <v>2</v>
      </c>
      <c r="F74" s="2" t="e">
        <f>#REF!-E74</f>
        <v>#REF!</v>
      </c>
      <c r="G74" t="e">
        <f>ROUNDUP(IF(((((#REF!-#REF!)-ROUNDDOWN(#REF!*0.1,0)))/2)-#REF!&lt;0,(((#REF!-#REF!)-ROUNDDOWN(#REF!*0.1,0)))/2,#REF!),0)</f>
        <v>#REF!</v>
      </c>
      <c r="H74" t="e">
        <f>IF(G74&gt;0,"同意","不同意")</f>
        <v>#REF!</v>
      </c>
      <c r="I74" t="e">
        <f>#REF!-#REF!-#REF!</f>
        <v>#REF!</v>
      </c>
    </row>
    <row r="75" spans="1:9" ht="20.25" customHeight="1">
      <c r="A75" s="2">
        <v>72</v>
      </c>
      <c r="B75" s="2" t="s">
        <v>85</v>
      </c>
      <c r="C75" s="7" t="s">
        <v>88</v>
      </c>
      <c r="D75" s="21">
        <f t="shared" si="3"/>
        <v>1</v>
      </c>
      <c r="E75" s="2">
        <v>1</v>
      </c>
      <c r="F75" s="2" t="e">
        <f>#REF!-E75</f>
        <v>#REF!</v>
      </c>
      <c r="G75" t="e">
        <f>ROUNDUP(IF(((((#REF!-#REF!)-ROUNDDOWN(#REF!*0.1,0)))/2)-#REF!&lt;0,(((#REF!-#REF!)-ROUNDDOWN(#REF!*0.1,0)))/2,#REF!),0)</f>
        <v>#REF!</v>
      </c>
      <c r="H75" t="e">
        <f>IF(G75&gt;0,"同意","不同意")</f>
        <v>#REF!</v>
      </c>
      <c r="I75" t="e">
        <f>#REF!-#REF!-#REF!</f>
        <v>#REF!</v>
      </c>
    </row>
    <row r="76" spans="1:9" ht="20.25" customHeight="1">
      <c r="A76" s="2">
        <v>73</v>
      </c>
      <c r="B76" s="2" t="s">
        <v>86</v>
      </c>
      <c r="C76" s="7" t="s">
        <v>79</v>
      </c>
      <c r="D76" s="21">
        <f t="shared" si="3"/>
        <v>1</v>
      </c>
      <c r="E76" s="1">
        <v>1</v>
      </c>
      <c r="F76" s="1" t="e">
        <f>#REF!-E76</f>
        <v>#REF!</v>
      </c>
      <c r="G76" t="e">
        <f>ROUNDUP(IF(((((#REF!-#REF!)-ROUNDDOWN(#REF!*0.1,0)))/2)-#REF!&lt;0,(((#REF!-#REF!)-ROUNDDOWN(#REF!*0.1,0)))/2,#REF!),0)</f>
        <v>#REF!</v>
      </c>
      <c r="H76" t="e">
        <f aca="true" t="shared" si="5" ref="H76:H86">IF(G76&gt;0,"同意","不同意")</f>
        <v>#REF!</v>
      </c>
      <c r="I76" t="e">
        <f>#REF!-#REF!-#REF!</f>
        <v>#REF!</v>
      </c>
    </row>
    <row r="77" spans="1:9" ht="20.25" customHeight="1">
      <c r="A77" s="2">
        <v>74</v>
      </c>
      <c r="B77" s="2" t="s">
        <v>86</v>
      </c>
      <c r="C77" s="7" t="s">
        <v>80</v>
      </c>
      <c r="D77" s="21">
        <f t="shared" si="3"/>
        <v>1</v>
      </c>
      <c r="E77" s="1">
        <v>1</v>
      </c>
      <c r="F77" s="1" t="e">
        <f>#REF!-E77</f>
        <v>#REF!</v>
      </c>
      <c r="G77" t="e">
        <f>ROUNDUP(IF(((((#REF!-#REF!)-ROUNDDOWN(#REF!*0.1,0)))/2)-#REF!&lt;0,(((#REF!-#REF!)-ROUNDDOWN(#REF!*0.1,0)))/2,#REF!),0)</f>
        <v>#REF!</v>
      </c>
      <c r="H77" t="e">
        <f t="shared" si="5"/>
        <v>#REF!</v>
      </c>
      <c r="I77" t="e">
        <f>#REF!-#REF!-#REF!</f>
        <v>#REF!</v>
      </c>
    </row>
    <row r="78" spans="1:9" ht="20.25" customHeight="1">
      <c r="A78" s="2">
        <v>75</v>
      </c>
      <c r="B78" s="2" t="s">
        <v>86</v>
      </c>
      <c r="C78" s="7" t="s">
        <v>81</v>
      </c>
      <c r="D78" s="21">
        <f t="shared" si="3"/>
        <v>1</v>
      </c>
      <c r="E78" s="1">
        <v>1</v>
      </c>
      <c r="F78" s="1" t="e">
        <f>#REF!-E78</f>
        <v>#REF!</v>
      </c>
      <c r="G78" t="e">
        <f>ROUNDUP(IF(((((#REF!-#REF!)-ROUNDDOWN(#REF!*0.1,0)))/2)-#REF!&lt;0,(((#REF!-#REF!)-ROUNDDOWN(#REF!*0.1,0)))/2,#REF!),0)</f>
        <v>#REF!</v>
      </c>
      <c r="H78" t="e">
        <f t="shared" si="5"/>
        <v>#REF!</v>
      </c>
      <c r="I78" t="e">
        <f>#REF!-#REF!-#REF!</f>
        <v>#REF!</v>
      </c>
    </row>
    <row r="79" spans="1:9" ht="20.25" customHeight="1">
      <c r="A79" s="2">
        <v>76</v>
      </c>
      <c r="B79" s="2" t="s">
        <v>86</v>
      </c>
      <c r="C79" s="7" t="s">
        <v>82</v>
      </c>
      <c r="D79" s="21">
        <f t="shared" si="3"/>
        <v>1</v>
      </c>
      <c r="E79" s="1">
        <v>1</v>
      </c>
      <c r="F79" s="1" t="e">
        <f>#REF!-E79</f>
        <v>#REF!</v>
      </c>
      <c r="G79" t="e">
        <f>ROUNDUP(IF(((((#REF!-#REF!)-ROUNDDOWN(#REF!*0.1,0)))/2)-#REF!&lt;0,(((#REF!-#REF!)-ROUNDDOWN(#REF!*0.1,0)))/2,#REF!),0)</f>
        <v>#REF!</v>
      </c>
      <c r="H79" t="e">
        <f t="shared" si="5"/>
        <v>#REF!</v>
      </c>
      <c r="I79" t="e">
        <f>#REF!-#REF!-#REF!</f>
        <v>#REF!</v>
      </c>
    </row>
    <row r="80" spans="1:9" ht="20.25" customHeight="1">
      <c r="A80" s="2">
        <v>77</v>
      </c>
      <c r="B80" s="2" t="s">
        <v>86</v>
      </c>
      <c r="C80" s="9" t="s">
        <v>83</v>
      </c>
      <c r="D80" s="21">
        <f t="shared" si="3"/>
        <v>1</v>
      </c>
      <c r="E80" s="1">
        <v>1</v>
      </c>
      <c r="F80" s="1" t="e">
        <f>#REF!-E80</f>
        <v>#REF!</v>
      </c>
      <c r="G80" t="e">
        <f>ROUNDUP(IF(((((#REF!-#REF!)-ROUNDDOWN(#REF!*0.1,0)))/2)-#REF!&lt;0,(((#REF!-#REF!)-ROUNDDOWN(#REF!*0.1,0)))/2,#REF!),0)</f>
        <v>#REF!</v>
      </c>
      <c r="H80" t="e">
        <f t="shared" si="5"/>
        <v>#REF!</v>
      </c>
      <c r="I80" t="e">
        <f>#REF!-#REF!-#REF!</f>
        <v>#REF!</v>
      </c>
    </row>
    <row r="81" spans="1:9" ht="20.25" customHeight="1">
      <c r="A81" s="2">
        <v>78</v>
      </c>
      <c r="B81" s="2" t="s">
        <v>86</v>
      </c>
      <c r="C81" s="9" t="s">
        <v>84</v>
      </c>
      <c r="D81" s="21">
        <f t="shared" si="3"/>
        <v>1</v>
      </c>
      <c r="E81" s="1">
        <v>1</v>
      </c>
      <c r="F81" s="1" t="e">
        <f>#REF!-E81</f>
        <v>#REF!</v>
      </c>
      <c r="G81" t="e">
        <f>ROUNDUP(IF(((((#REF!-#REF!)-ROUNDDOWN(#REF!*0.1,0)))/2)-#REF!&lt;0,(((#REF!-#REF!)-ROUNDDOWN(#REF!*0.1,0)))/2,#REF!),0)</f>
        <v>#REF!</v>
      </c>
      <c r="H81" t="e">
        <f t="shared" si="5"/>
        <v>#REF!</v>
      </c>
      <c r="I81" t="e">
        <f>#REF!-#REF!-#REF!</f>
        <v>#REF!</v>
      </c>
    </row>
    <row r="82" spans="1:9" ht="20.25" customHeight="1">
      <c r="A82" s="2">
        <v>79</v>
      </c>
      <c r="B82" s="2" t="s">
        <v>86</v>
      </c>
      <c r="C82" s="11" t="s">
        <v>6</v>
      </c>
      <c r="D82" s="21">
        <f t="shared" si="3"/>
        <v>1</v>
      </c>
      <c r="E82" s="1">
        <v>1</v>
      </c>
      <c r="F82" s="1" t="e">
        <f>#REF!-E82</f>
        <v>#REF!</v>
      </c>
      <c r="G82" t="e">
        <f>ROUNDUP(IF(((((#REF!-#REF!)-ROUNDDOWN(#REF!*0.1,0)))/2)-#REF!&lt;0,(((#REF!-#REF!)-ROUNDDOWN(#REF!*0.1,0)))/2,#REF!),0)</f>
        <v>#REF!</v>
      </c>
      <c r="H82" t="e">
        <f t="shared" si="5"/>
        <v>#REF!</v>
      </c>
      <c r="I82" t="e">
        <f>#REF!-#REF!-#REF!</f>
        <v>#REF!</v>
      </c>
    </row>
    <row r="83" spans="1:9" ht="20.25" customHeight="1">
      <c r="A83" s="2">
        <v>80</v>
      </c>
      <c r="B83" s="2" t="s">
        <v>86</v>
      </c>
      <c r="C83" s="10" t="s">
        <v>89</v>
      </c>
      <c r="D83" s="21">
        <f t="shared" si="3"/>
        <v>1</v>
      </c>
      <c r="E83" s="1">
        <v>1</v>
      </c>
      <c r="F83" s="1" t="e">
        <f>#REF!-E83</f>
        <v>#REF!</v>
      </c>
      <c r="G83" t="e">
        <f>ROUNDUP(IF(((((#REF!-#REF!)-ROUNDDOWN(#REF!*0.1,0)))/2)-#REF!&lt;0,(((#REF!-#REF!)-ROUNDDOWN(#REF!*0.1,0)))/2,#REF!),0)</f>
        <v>#REF!</v>
      </c>
      <c r="H83" t="e">
        <f t="shared" si="5"/>
        <v>#REF!</v>
      </c>
      <c r="I83" t="e">
        <f>#REF!-#REF!-#REF!</f>
        <v>#REF!</v>
      </c>
    </row>
    <row r="84" spans="1:9" ht="20.25" customHeight="1">
      <c r="A84" s="2">
        <v>81</v>
      </c>
      <c r="B84" s="3" t="s">
        <v>87</v>
      </c>
      <c r="C84" s="9" t="s">
        <v>90</v>
      </c>
      <c r="D84" s="21">
        <f t="shared" si="3"/>
        <v>2</v>
      </c>
      <c r="E84" s="1">
        <v>2</v>
      </c>
      <c r="F84" s="1" t="e">
        <f>#REF!-E84</f>
        <v>#REF!</v>
      </c>
      <c r="G84" t="e">
        <f>ROUNDUP(IF(((((#REF!-#REF!)-ROUNDDOWN(#REF!*0.1,0)))/2)-#REF!&lt;0,(((#REF!-#REF!)-ROUNDDOWN(#REF!*0.1,0)))/2,#REF!),0)</f>
        <v>#REF!</v>
      </c>
      <c r="H84" t="e">
        <f t="shared" si="5"/>
        <v>#REF!</v>
      </c>
      <c r="I84" t="e">
        <f>#REF!-#REF!-#REF!</f>
        <v>#REF!</v>
      </c>
    </row>
    <row r="85" spans="1:9" ht="20.25" customHeight="1">
      <c r="A85" s="2">
        <v>82</v>
      </c>
      <c r="B85" s="3" t="s">
        <v>87</v>
      </c>
      <c r="C85" s="9" t="s">
        <v>91</v>
      </c>
      <c r="D85" s="21">
        <f t="shared" si="3"/>
        <v>1</v>
      </c>
      <c r="E85" s="1">
        <v>1</v>
      </c>
      <c r="F85" s="1" t="e">
        <f>#REF!-E85</f>
        <v>#REF!</v>
      </c>
      <c r="G85" t="e">
        <f>ROUNDUP(IF(((((#REF!-#REF!)-ROUNDDOWN(#REF!*0.1,0)))/2)-#REF!&lt;0,(((#REF!-#REF!)-ROUNDDOWN(#REF!*0.1,0)))/2,#REF!),0)</f>
        <v>#REF!</v>
      </c>
      <c r="H85" t="e">
        <f t="shared" si="5"/>
        <v>#REF!</v>
      </c>
      <c r="I85" t="e">
        <f>#REF!-#REF!-#REF!</f>
        <v>#REF!</v>
      </c>
    </row>
    <row r="86" spans="1:9" ht="20.25" customHeight="1">
      <c r="A86" s="2">
        <v>83</v>
      </c>
      <c r="B86" s="3" t="s">
        <v>87</v>
      </c>
      <c r="C86" s="9" t="s">
        <v>92</v>
      </c>
      <c r="D86" s="21">
        <f t="shared" si="3"/>
        <v>1</v>
      </c>
      <c r="E86" s="1">
        <v>1</v>
      </c>
      <c r="F86" s="1" t="e">
        <f>#REF!-E86</f>
        <v>#REF!</v>
      </c>
      <c r="G86" t="e">
        <f>ROUNDUP(IF(((((#REF!-#REF!)-ROUNDDOWN(#REF!*0.1,0)))/2)-#REF!&lt;0,(((#REF!-#REF!)-ROUNDDOWN(#REF!*0.1,0)))/2,#REF!),0)</f>
        <v>#REF!</v>
      </c>
      <c r="H86" t="e">
        <f t="shared" si="5"/>
        <v>#REF!</v>
      </c>
      <c r="I86" t="e">
        <f>#REF!-#REF!-#REF!</f>
        <v>#REF!</v>
      </c>
    </row>
  </sheetData>
  <sheetProtection/>
  <mergeCells count="8">
    <mergeCell ref="D2:D3"/>
    <mergeCell ref="C2:C3"/>
    <mergeCell ref="A1:I1"/>
    <mergeCell ref="A2:A3"/>
    <mergeCell ref="B2:B3"/>
    <mergeCell ref="G2:J2"/>
    <mergeCell ref="E2:E3"/>
    <mergeCell ref="F2:F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2013-04-17T16:40:44Z</cp:lastPrinted>
  <dcterms:created xsi:type="dcterms:W3CDTF">1996-12-17T01:32:42Z</dcterms:created>
  <dcterms:modified xsi:type="dcterms:W3CDTF">2006-02-20T01:41:25Z</dcterms:modified>
  <cp:category/>
  <cp:version/>
  <cp:contentType/>
  <cp:contentStatus/>
</cp:coreProperties>
</file>